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FAユニット\共通\☆戦略的プログラム\★規程類\04-02_様式（国際標準化活動支援）\修正等作業用\"/>
    </mc:Choice>
  </mc:AlternateContent>
  <xr:revisionPtr revIDLastSave="0" documentId="13_ncr:1_{F9385A73-776F-40A2-98BC-B51945624121}" xr6:coauthVersionLast="47" xr6:coauthVersionMax="47" xr10:uidLastSave="{00000000-0000-0000-0000-000000000000}"/>
  <bookViews>
    <workbookView xWindow="-110" yWindow="-110" windowWidth="19420" windowHeight="10300" tabRatio="797" xr2:uid="{00000000-000D-0000-FFFF-FFFF00000000}"/>
  </bookViews>
  <sheets>
    <sheet name="人件費単価表" sheetId="16" r:id="rId1"/>
    <sheet name="人件費積算書" sheetId="22" r:id="rId2"/>
    <sheet name="人件費積算表(研究員)" sheetId="21" r:id="rId3"/>
    <sheet name="人件費積算表(補助員)" sheetId="20" r:id="rId4"/>
    <sheet name="単価表(時)" sheetId="27" r:id="rId5"/>
    <sheet name="単価表(日)" sheetId="24" state="hidden" r:id="rId6"/>
    <sheet name="単価表(率)" sheetId="25" state="hidden" r:id="rId7"/>
    <sheet name="標準単価表（時）" sheetId="17" state="veryHidden" r:id="rId8"/>
    <sheet name="標準単価表（日）" sheetId="18" state="veryHidden" r:id="rId9"/>
    <sheet name="標準単価表（率）" sheetId="19" state="veryHidden" r:id="rId10"/>
  </sheets>
  <definedNames>
    <definedName name="_xlnm.Print_Area" localSheetId="1">人件費積算書!$A$2:$R$28</definedName>
    <definedName name="_xlnm.Print_Area" localSheetId="2">'人件費積算表(研究員)'!$A$2:$O$44</definedName>
    <definedName name="_xlnm.Print_Area" localSheetId="3">'人件費積算表(補助員)'!$A$2:$O$44</definedName>
    <definedName name="_xlnm.Print_Area" localSheetId="0">人件費単価表!$B$1:$O$25</definedName>
    <definedName name="_xlnm.Print_Area" localSheetId="4">'単価表(時)'!$A$1:$G$60</definedName>
    <definedName name="_xlnm.Print_Area" localSheetId="6">'単価表(率)'!$A$1:$G$63</definedName>
    <definedName name="_xlnm.Print_Area" localSheetId="7">'標準単価表（時）'!$A:$F</definedName>
    <definedName name="_xlnm.Print_Area" localSheetId="8">'標準単価表（日）'!$A:$I</definedName>
    <definedName name="_xlnm.Print_Area" localSheetId="9">'標準単価表（率）'!$A:$K</definedName>
    <definedName name="_xlnm.Print_Titles" localSheetId="2">'人件費積算表(研究員)'!$29:$31</definedName>
    <definedName name="_xlnm.Print_Titles" localSheetId="3">'人件費積算表(補助員)'!$29:$31</definedName>
    <definedName name="_xlnm.Print_Titles" localSheetId="0">人件費単価表!$12:$13</definedName>
    <definedName name="健保等級Area" localSheetId="7">'標準単価表（時）'!$B$9:$F$60</definedName>
    <definedName name="健保等級Area" localSheetId="8">'標準単価表（日）'!$B$9:$F$60</definedName>
    <definedName name="健保等級Area" localSheetId="9">'標準単価表（率）'!$B$9:$F$60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0" l="1"/>
  <c r="E44" i="21"/>
  <c r="G5" i="21"/>
  <c r="D44" i="20" l="1"/>
  <c r="D44" i="21"/>
  <c r="V10" i="16"/>
  <c r="F5" i="22"/>
  <c r="F6" i="22"/>
  <c r="F7" i="22"/>
  <c r="F8" i="22"/>
  <c r="J8" i="22"/>
  <c r="K8" i="21"/>
  <c r="G8" i="21"/>
  <c r="G7" i="21"/>
  <c r="G6" i="21"/>
  <c r="K8" i="20"/>
  <c r="G8" i="20"/>
  <c r="G7" i="20"/>
  <c r="G6" i="20"/>
  <c r="G5" i="20"/>
  <c r="I19" i="20" l="1"/>
  <c r="J19" i="22" s="1"/>
  <c r="I27" i="21"/>
  <c r="H27" i="22" s="1"/>
  <c r="I18" i="20"/>
  <c r="I20" i="21" l="1"/>
  <c r="H20" i="22" s="1"/>
  <c r="I21" i="21"/>
  <c r="I16" i="21"/>
  <c r="H16" i="22" s="1"/>
  <c r="I24" i="20"/>
  <c r="J24" i="22" s="1"/>
  <c r="I18" i="21"/>
  <c r="H18" i="22" s="1"/>
  <c r="I20" i="20"/>
  <c r="J20" i="22" s="1"/>
  <c r="I25" i="20"/>
  <c r="J25" i="22" s="1"/>
  <c r="I19" i="21"/>
  <c r="H19" i="22" s="1"/>
  <c r="L19" i="22" s="1"/>
  <c r="I26" i="21"/>
  <c r="H26" i="22" s="1"/>
  <c r="I16" i="20"/>
  <c r="J16" i="22" s="1"/>
  <c r="I21" i="20"/>
  <c r="J21" i="22" s="1"/>
  <c r="I23" i="20"/>
  <c r="J23" i="22" s="1"/>
  <c r="I22" i="21"/>
  <c r="H22" i="22" s="1"/>
  <c r="I22" i="20"/>
  <c r="J22" i="22" s="1"/>
  <c r="I17" i="20"/>
  <c r="J17" i="22" s="1"/>
  <c r="I26" i="20"/>
  <c r="J26" i="22" s="1"/>
  <c r="I27" i="20"/>
  <c r="J27" i="22" s="1"/>
  <c r="L27" i="22" s="1"/>
  <c r="I25" i="21"/>
  <c r="I17" i="21"/>
  <c r="H17" i="22" s="1"/>
  <c r="I24" i="21"/>
  <c r="H24" i="22" s="1"/>
  <c r="I23" i="21"/>
  <c r="H23" i="22" s="1"/>
  <c r="H21" i="22"/>
  <c r="J18" i="22"/>
  <c r="L18" i="22" l="1"/>
  <c r="L23" i="22"/>
  <c r="L26" i="22"/>
  <c r="L20" i="22"/>
  <c r="L22" i="22"/>
  <c r="I28" i="20"/>
  <c r="L17" i="22"/>
  <c r="L21" i="22"/>
  <c r="L16" i="22"/>
  <c r="L24" i="22"/>
  <c r="I28" i="21"/>
  <c r="H25" i="22"/>
  <c r="J28" i="22"/>
  <c r="L25" i="22" l="1"/>
  <c r="H28" i="22"/>
  <c r="L28" i="22" l="1"/>
</calcChain>
</file>

<file path=xl/sharedStrings.xml><?xml version="1.0" encoding="utf-8"?>
<sst xmlns="http://schemas.openxmlformats.org/spreadsheetml/2006/main" count="346" uniqueCount="134">
  <si>
    <t>～</t>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</si>
  <si>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</si>
  <si>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</si>
  <si>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</si>
  <si>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</si>
  <si>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</si>
  <si>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</si>
  <si>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</si>
  <si>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</si>
  <si>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</si>
  <si>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</si>
  <si>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</si>
  <si>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</si>
  <si>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■管 理 番 号：</t>
    <rPh sb="1" eb="2">
      <t>カン</t>
    </rPh>
    <rPh sb="3" eb="4">
      <t>リ</t>
    </rPh>
    <rPh sb="5" eb="6">
      <t>バン</t>
    </rPh>
    <rPh sb="7" eb="8">
      <t>ゴウ</t>
    </rPh>
    <phoneticPr fontId="2"/>
  </si>
  <si>
    <t>■対象期間：</t>
    <phoneticPr fontId="2"/>
  </si>
  <si>
    <t>氏　名</t>
  </si>
  <si>
    <t>対象月</t>
  </si>
  <si>
    <t>従事区分</t>
    <rPh sb="0" eb="2">
      <t>ジュウジ</t>
    </rPh>
    <rPh sb="2" eb="4">
      <t>クブン</t>
    </rPh>
    <phoneticPr fontId="5"/>
  </si>
  <si>
    <t>人件費標準単価表（日従事者用）</t>
    <rPh sb="10" eb="12">
      <t>ジュウジ</t>
    </rPh>
    <phoneticPr fontId="2"/>
  </si>
  <si>
    <t>研究員・補助員 人件費単価表</t>
    <rPh sb="0" eb="3">
      <t>ケンキュウイン</t>
    </rPh>
    <rPh sb="4" eb="7">
      <t>ホジョイン</t>
    </rPh>
    <rPh sb="8" eb="11">
      <t>ジンケンヒ</t>
    </rPh>
    <rPh sb="11" eb="13">
      <t>タンカ</t>
    </rPh>
    <rPh sb="13" eb="14">
      <t>ヒョウ</t>
    </rPh>
    <phoneticPr fontId="2"/>
  </si>
  <si>
    <t>時間内
従事時間数</t>
    <rPh sb="0" eb="2">
      <t>ジカン</t>
    </rPh>
    <rPh sb="2" eb="3">
      <t>ナイ</t>
    </rPh>
    <rPh sb="4" eb="6">
      <t>ジュウジ</t>
    </rPh>
    <rPh sb="6" eb="8">
      <t>ジカン</t>
    </rPh>
    <rPh sb="8" eb="9">
      <t>スウ</t>
    </rPh>
    <phoneticPr fontId="2"/>
  </si>
  <si>
    <t>時間外
従事時間数</t>
    <rPh sb="0" eb="3">
      <t>ジカンガイ</t>
    </rPh>
    <rPh sb="4" eb="6">
      <t>ジュウジ</t>
    </rPh>
    <rPh sb="6" eb="8">
      <t>ジカン</t>
    </rPh>
    <rPh sb="8" eb="9">
      <t>スウ</t>
    </rPh>
    <phoneticPr fontId="2"/>
  </si>
  <si>
    <t>当月の
人件費</t>
    <rPh sb="0" eb="2">
      <t>トウゲツ</t>
    </rPh>
    <rPh sb="4" eb="7">
      <t>ジンケンヒ</t>
    </rPh>
    <phoneticPr fontId="7"/>
  </si>
  <si>
    <t>健保単価</t>
    <rPh sb="0" eb="2">
      <t>ケンポ</t>
    </rPh>
    <phoneticPr fontId="3"/>
  </si>
  <si>
    <t>時間内単価</t>
    <phoneticPr fontId="5"/>
  </si>
  <si>
    <t>時間外単価</t>
    <phoneticPr fontId="5"/>
  </si>
  <si>
    <t>日単価</t>
    <rPh sb="0" eb="1">
      <t>ニチ</t>
    </rPh>
    <rPh sb="1" eb="3">
      <t>タンカ</t>
    </rPh>
    <phoneticPr fontId="5"/>
  </si>
  <si>
    <t>月単価</t>
    <rPh sb="0" eb="1">
      <t>ツキ</t>
    </rPh>
    <rPh sb="1" eb="3">
      <t>タンカ</t>
    </rPh>
    <phoneticPr fontId="5"/>
  </si>
  <si>
    <t>健保等級</t>
    <phoneticPr fontId="5"/>
  </si>
  <si>
    <t>区分</t>
    <phoneticPr fontId="5"/>
  </si>
  <si>
    <t>従事状況</t>
    <rPh sb="0" eb="2">
      <t>ジュウジ</t>
    </rPh>
    <rPh sb="2" eb="4">
      <t>ジョウキョウ</t>
    </rPh>
    <phoneticPr fontId="5"/>
  </si>
  <si>
    <t>集計月</t>
    <rPh sb="0" eb="2">
      <t>シュウケイ</t>
    </rPh>
    <rPh sb="2" eb="3">
      <t>ツキ</t>
    </rPh>
    <phoneticPr fontId="2"/>
  </si>
  <si>
    <t>集計金額</t>
    <rPh sb="0" eb="2">
      <t>シュウケイ</t>
    </rPh>
    <rPh sb="2" eb="4">
      <t>キンガク</t>
    </rPh>
    <phoneticPr fontId="2"/>
  </si>
  <si>
    <t>時間内
単価</t>
    <phoneticPr fontId="5"/>
  </si>
  <si>
    <t>時間外
単価</t>
    <phoneticPr fontId="5"/>
  </si>
  <si>
    <t>人　　件　　費　　積　　算　　書</t>
    <rPh sb="0" eb="1">
      <t>ヒト</t>
    </rPh>
    <rPh sb="3" eb="4">
      <t>ケン</t>
    </rPh>
    <rPh sb="6" eb="7">
      <t>ヒ</t>
    </rPh>
    <rPh sb="9" eb="10">
      <t>セキ</t>
    </rPh>
    <rPh sb="12" eb="13">
      <t>サン</t>
    </rPh>
    <rPh sb="15" eb="16">
      <t>ショ</t>
    </rPh>
    <phoneticPr fontId="2"/>
  </si>
  <si>
    <t>法定福利費
及び諸手当</t>
    <rPh sb="0" eb="2">
      <t>ホウテイ</t>
    </rPh>
    <rPh sb="2" eb="4">
      <t>フクリ</t>
    </rPh>
    <rPh sb="4" eb="5">
      <t>ヒ</t>
    </rPh>
    <rPh sb="6" eb="7">
      <t>オヨ</t>
    </rPh>
    <rPh sb="8" eb="9">
      <t>ショ</t>
    </rPh>
    <rPh sb="9" eb="11">
      <t>テアテ</t>
    </rPh>
    <phoneticPr fontId="5"/>
  </si>
  <si>
    <t>人件費標準単価表（時間従事者用）</t>
    <rPh sb="9" eb="11">
      <t>ジカン</t>
    </rPh>
    <rPh sb="11" eb="13">
      <t>ジュウジ</t>
    </rPh>
    <phoneticPr fontId="2"/>
  </si>
  <si>
    <t>健保等級適用者</t>
    <rPh sb="0" eb="2">
      <t>ケンポ</t>
    </rPh>
    <rPh sb="2" eb="4">
      <t>トウキュウ</t>
    </rPh>
    <rPh sb="4" eb="7">
      <t>テキヨウシャ</t>
    </rPh>
    <phoneticPr fontId="2"/>
  </si>
  <si>
    <t>賞与回数</t>
    <phoneticPr fontId="13"/>
  </si>
  <si>
    <t>なし又は年４回以上</t>
  </si>
  <si>
    <t>年１回～３回</t>
  </si>
  <si>
    <t>法定福利費の</t>
    <phoneticPr fontId="13"/>
  </si>
  <si>
    <t>加算あり</t>
  </si>
  <si>
    <t>加算なし</t>
  </si>
  <si>
    <t>区分</t>
    <rPh sb="0" eb="2">
      <t>クブン</t>
    </rPh>
    <phoneticPr fontId="2"/>
  </si>
  <si>
    <t>円／時間</t>
    <rPh sb="0" eb="1">
      <t>エン</t>
    </rPh>
    <rPh sb="2" eb="4">
      <t>ジカン</t>
    </rPh>
    <phoneticPr fontId="2"/>
  </si>
  <si>
    <t>健保等級</t>
    <phoneticPr fontId="2"/>
  </si>
  <si>
    <t>↑</t>
  </si>
  <si>
    <t>人件費標準単価表（期間・率従事者用）</t>
    <rPh sb="13" eb="15">
      <t>ジュウジ</t>
    </rPh>
    <phoneticPr fontId="2"/>
  </si>
  <si>
    <t>法定福利費の</t>
    <phoneticPr fontId="13"/>
  </si>
  <si>
    <t>法定福利費の</t>
    <phoneticPr fontId="13"/>
  </si>
  <si>
    <t>円／月額</t>
    <rPh sb="0" eb="1">
      <t>エン</t>
    </rPh>
    <rPh sb="2" eb="4">
      <t>ゲツガク</t>
    </rPh>
    <phoneticPr fontId="2"/>
  </si>
  <si>
    <t>健保等級</t>
  </si>
  <si>
    <t>法定福利費の</t>
    <phoneticPr fontId="13"/>
  </si>
  <si>
    <t>円／日額</t>
    <rPh sb="0" eb="1">
      <t>エン</t>
    </rPh>
    <rPh sb="2" eb="4">
      <t>ニチガク</t>
    </rPh>
    <phoneticPr fontId="2"/>
  </si>
  <si>
    <t>4月</t>
    <rPh sb="1" eb="2">
      <t>ガツ</t>
    </rPh>
    <phoneticPr fontId="5"/>
  </si>
  <si>
    <t>5月</t>
  </si>
  <si>
    <t>6月</t>
  </si>
  <si>
    <t>研究員/補助員</t>
    <rPh sb="0" eb="3">
      <t>ケンキュウイン</t>
    </rPh>
    <rPh sb="4" eb="7">
      <t>ホジョイン</t>
    </rPh>
    <phoneticPr fontId="5"/>
  </si>
  <si>
    <t>集計金額（研究員）</t>
    <rPh sb="0" eb="2">
      <t>シュウケイ</t>
    </rPh>
    <rPh sb="2" eb="4">
      <t>キンガク</t>
    </rPh>
    <rPh sb="5" eb="8">
      <t>ケンキュウイン</t>
    </rPh>
    <phoneticPr fontId="2"/>
  </si>
  <si>
    <t>１　月別人件費集計表（研究員）</t>
    <rPh sb="2" eb="4">
      <t>ツキベツ</t>
    </rPh>
    <rPh sb="4" eb="7">
      <t>ジンケンヒ</t>
    </rPh>
    <rPh sb="7" eb="10">
      <t>シュウケイヒョウ</t>
    </rPh>
    <phoneticPr fontId="2"/>
  </si>
  <si>
    <t>集計金額（補助員）</t>
    <phoneticPr fontId="2"/>
  </si>
  <si>
    <t>集計金額（補助員）</t>
    <rPh sb="0" eb="2">
      <t>シュウケイ</t>
    </rPh>
    <rPh sb="2" eb="4">
      <t>キンガク</t>
    </rPh>
    <rPh sb="5" eb="8">
      <t>ホジョイン</t>
    </rPh>
    <phoneticPr fontId="2"/>
  </si>
  <si>
    <t>人　　件　　費　　積　　算　　表</t>
    <rPh sb="0" eb="1">
      <t>ヒト</t>
    </rPh>
    <rPh sb="3" eb="4">
      <t>ケン</t>
    </rPh>
    <rPh sb="6" eb="7">
      <t>ヒ</t>
    </rPh>
    <rPh sb="9" eb="10">
      <t>セキ</t>
    </rPh>
    <rPh sb="12" eb="13">
      <t>サン</t>
    </rPh>
    <rPh sb="15" eb="16">
      <t>ヒョウ</t>
    </rPh>
    <phoneticPr fontId="2"/>
  </si>
  <si>
    <t>２　月別人件費集計表（補助員）</t>
    <rPh sb="2" eb="4">
      <t>ツキベツ</t>
    </rPh>
    <rPh sb="4" eb="7">
      <t>ジンケンヒ</t>
    </rPh>
    <rPh sb="7" eb="10">
      <t>シュウケイヒョウ</t>
    </rPh>
    <rPh sb="11" eb="14">
      <t>ホジョイン</t>
    </rPh>
    <phoneticPr fontId="2"/>
  </si>
  <si>
    <t>1,1　研究員別人件費積算表</t>
    <rPh sb="4" eb="6">
      <t>ケンキュウ</t>
    </rPh>
    <rPh sb="6" eb="7">
      <t>イン</t>
    </rPh>
    <rPh sb="7" eb="8">
      <t>ベツ</t>
    </rPh>
    <rPh sb="8" eb="11">
      <t>ジンケンヒ</t>
    </rPh>
    <rPh sb="11" eb="13">
      <t>セキサン</t>
    </rPh>
    <rPh sb="13" eb="14">
      <t>ヒョウ</t>
    </rPh>
    <phoneticPr fontId="2"/>
  </si>
  <si>
    <t>日誌枚数</t>
    <rPh sb="0" eb="2">
      <t>ニッシ</t>
    </rPh>
    <rPh sb="2" eb="4">
      <t>マイスウ</t>
    </rPh>
    <phoneticPr fontId="5"/>
  </si>
  <si>
    <t>2,1　補助員別人件費積算表</t>
    <rPh sb="4" eb="6">
      <t>ホジョ</t>
    </rPh>
    <rPh sb="6" eb="7">
      <t>イン</t>
    </rPh>
    <rPh sb="7" eb="8">
      <t>ベツ</t>
    </rPh>
    <rPh sb="8" eb="11">
      <t>ジンケンヒ</t>
    </rPh>
    <rPh sb="11" eb="13">
      <t>セキサン</t>
    </rPh>
    <rPh sb="13" eb="14">
      <t>ヒョウ</t>
    </rPh>
    <phoneticPr fontId="2"/>
  </si>
  <si>
    <t>単価手入力</t>
    <rPh sb="0" eb="2">
      <t>タンカ</t>
    </rPh>
    <rPh sb="2" eb="3">
      <t>テ</t>
    </rPh>
    <rPh sb="3" eb="5">
      <t>ニュウリョク</t>
    </rPh>
    <phoneticPr fontId="5"/>
  </si>
  <si>
    <t>健保等級単価</t>
    <rPh sb="0" eb="2">
      <t>ケンポ</t>
    </rPh>
    <rPh sb="2" eb="4">
      <t>トウキュウ</t>
    </rPh>
    <rPh sb="4" eb="6">
      <t>タンカ</t>
    </rPh>
    <phoneticPr fontId="5"/>
  </si>
  <si>
    <t>消費税率</t>
    <rPh sb="0" eb="3">
      <t>ショウヒゼイ</t>
    </rPh>
    <rPh sb="3" eb="4">
      <t>リツ</t>
    </rPh>
    <phoneticPr fontId="5"/>
  </si>
  <si>
    <t>計算用</t>
    <rPh sb="0" eb="3">
      <t>ケイサンヨウ</t>
    </rPh>
    <phoneticPr fontId="5"/>
  </si>
  <si>
    <t>ⓐ</t>
  </si>
  <si>
    <t>ⓑ</t>
  </si>
  <si>
    <t>①+⑥+⑧+⑩</t>
  </si>
  <si>
    <t>　①　</t>
  </si>
  <si>
    <t>②+⑤～⑩</t>
  </si>
  <si>
    <t>　②　</t>
  </si>
  <si>
    <t>円／時間</t>
    <rPh sb="0" eb="1">
      <t>エン</t>
    </rPh>
    <rPh sb="2" eb="4">
      <t>ジカン</t>
    </rPh>
    <phoneticPr fontId="1"/>
  </si>
  <si>
    <t>期・率の月額(区分１）</t>
    <rPh sb="0" eb="1">
      <t>キ</t>
    </rPh>
    <rPh sb="2" eb="3">
      <t>リツ</t>
    </rPh>
    <rPh sb="4" eb="6">
      <t>ゲツガク</t>
    </rPh>
    <rPh sb="7" eb="9">
      <t>クブン</t>
    </rPh>
    <phoneticPr fontId="1"/>
  </si>
  <si>
    <t>期・率の月額(区分２)</t>
    <rPh sb="0" eb="1">
      <t>キ</t>
    </rPh>
    <rPh sb="2" eb="3">
      <t>リツ</t>
    </rPh>
    <rPh sb="4" eb="6">
      <t>ゲツガク</t>
    </rPh>
    <rPh sb="7" eb="9">
      <t>クブン</t>
    </rPh>
    <phoneticPr fontId="1"/>
  </si>
  <si>
    <t>期・率の月額(区分３)</t>
    <rPh sb="0" eb="1">
      <t>キ</t>
    </rPh>
    <rPh sb="2" eb="3">
      <t>リツ</t>
    </rPh>
    <rPh sb="4" eb="6">
      <t>ゲツガク</t>
    </rPh>
    <rPh sb="7" eb="9">
      <t>クブン</t>
    </rPh>
    <phoneticPr fontId="1"/>
  </si>
  <si>
    <t>期・率の月額(区分４)</t>
    <rPh sb="0" eb="1">
      <t>キ</t>
    </rPh>
    <rPh sb="2" eb="3">
      <t>リツ</t>
    </rPh>
    <rPh sb="4" eb="6">
      <t>ゲツガク</t>
    </rPh>
    <rPh sb="7" eb="9">
      <t>クブン</t>
    </rPh>
    <phoneticPr fontId="1"/>
  </si>
  <si>
    <t>円／日額</t>
    <rPh sb="0" eb="1">
      <t>エン</t>
    </rPh>
    <rPh sb="2" eb="4">
      <t>ニチガク</t>
    </rPh>
    <phoneticPr fontId="1"/>
  </si>
  <si>
    <t>円／月額</t>
    <rPh sb="0" eb="1">
      <t>エン</t>
    </rPh>
    <rPh sb="2" eb="4">
      <t>ゲツガク</t>
    </rPh>
    <phoneticPr fontId="1"/>
  </si>
  <si>
    <t>合計</t>
    <rPh sb="0" eb="2">
      <t>ゴウケイ</t>
    </rPh>
    <phoneticPr fontId="2"/>
  </si>
  <si>
    <t>人件費
補正額</t>
    <rPh sb="0" eb="3">
      <t>ジンケンヒ</t>
    </rPh>
    <rPh sb="4" eb="6">
      <t>ホセイ</t>
    </rPh>
    <rPh sb="6" eb="7">
      <t>ガク</t>
    </rPh>
    <phoneticPr fontId="2"/>
  </si>
  <si>
    <t>賞与回数</t>
    <phoneticPr fontId="29"/>
  </si>
  <si>
    <t>法定福利費の</t>
    <phoneticPr fontId="29"/>
  </si>
  <si>
    <t>標準報酬月額</t>
    <rPh sb="0" eb="2">
      <t>ヒョウジュン</t>
    </rPh>
    <rPh sb="2" eb="4">
      <t>ホウシュウ</t>
    </rPh>
    <rPh sb="4" eb="6">
      <t>ゲツガク</t>
    </rPh>
    <phoneticPr fontId="2"/>
  </si>
  <si>
    <t>円</t>
    <rPh sb="0" eb="1">
      <t>エン</t>
    </rPh>
    <phoneticPr fontId="2"/>
  </si>
  <si>
    <t>　</t>
    <phoneticPr fontId="29"/>
  </si>
  <si>
    <t>区分1</t>
    <rPh sb="0" eb="2">
      <t>クブン</t>
    </rPh>
    <phoneticPr fontId="2"/>
  </si>
  <si>
    <t>区分1</t>
    <rPh sb="0" eb="2">
      <t>クブン</t>
    </rPh>
    <phoneticPr fontId="29"/>
  </si>
  <si>
    <t>区分2</t>
    <rPh sb="0" eb="2">
      <t>クブン</t>
    </rPh>
    <phoneticPr fontId="2"/>
  </si>
  <si>
    <t>区分2</t>
    <rPh sb="0" eb="2">
      <t>クブン</t>
    </rPh>
    <phoneticPr fontId="29"/>
  </si>
  <si>
    <t>区分3</t>
    <rPh sb="0" eb="2">
      <t>クブン</t>
    </rPh>
    <phoneticPr fontId="2"/>
  </si>
  <si>
    <t>区分3</t>
    <rPh sb="0" eb="2">
      <t>クブン</t>
    </rPh>
    <phoneticPr fontId="29"/>
  </si>
  <si>
    <t>区分4</t>
    <rPh sb="0" eb="2">
      <t>クブン</t>
    </rPh>
    <phoneticPr fontId="2"/>
  </si>
  <si>
    <t>区分4</t>
    <rPh sb="0" eb="2">
      <t>クブン</t>
    </rPh>
    <phoneticPr fontId="29"/>
  </si>
  <si>
    <t>健保等級適用者の人件費標準単価表（時間従事者用）</t>
    <phoneticPr fontId="2"/>
  </si>
  <si>
    <t>健保等級適用者の人件費標準単価表（日従事者用）</t>
    <phoneticPr fontId="2"/>
  </si>
  <si>
    <t>健保等級適用者の人件費標準単価表（率従事者用）</t>
    <phoneticPr fontId="2"/>
  </si>
  <si>
    <r>
      <t>消費税相当額
補正額</t>
    </r>
    <r>
      <rPr>
        <sz val="9"/>
        <color rgb="FFFF0000"/>
        <rFont val="Meiryo UI"/>
        <family val="3"/>
        <charset val="128"/>
      </rPr>
      <t>（注3）</t>
    </r>
    <rPh sb="0" eb="3">
      <t>ショウヒゼイ</t>
    </rPh>
    <rPh sb="3" eb="5">
      <t>ソウトウ</t>
    </rPh>
    <rPh sb="5" eb="6">
      <t>ガク</t>
    </rPh>
    <rPh sb="7" eb="9">
      <t>ホセイ</t>
    </rPh>
    <rPh sb="9" eb="10">
      <t>ガク</t>
    </rPh>
    <rPh sb="11" eb="12">
      <t>チュウ</t>
    </rPh>
    <phoneticPr fontId="2"/>
  </si>
  <si>
    <r>
      <t>人件費
補正額</t>
    </r>
    <r>
      <rPr>
        <sz val="9"/>
        <color rgb="FFFF0000"/>
        <rFont val="Meiryo UI"/>
        <family val="3"/>
        <charset val="128"/>
      </rPr>
      <t>(注3)</t>
    </r>
    <rPh sb="0" eb="3">
      <t>ジンケンヒ</t>
    </rPh>
    <rPh sb="4" eb="6">
      <t>ホセイ</t>
    </rPh>
    <rPh sb="6" eb="7">
      <t>ガク</t>
    </rPh>
    <rPh sb="8" eb="9">
      <t>チュウ</t>
    </rPh>
    <phoneticPr fontId="2"/>
  </si>
  <si>
    <r>
      <rPr>
        <sz val="12"/>
        <color indexed="8"/>
        <rFont val="Meiryo UI"/>
        <family val="3"/>
        <charset val="128"/>
      </rPr>
      <t>諸手当の
月額</t>
    </r>
    <r>
      <rPr>
        <sz val="10"/>
        <color indexed="10"/>
        <rFont val="Meiryo UI"/>
        <family val="3"/>
        <charset val="128"/>
      </rPr>
      <t>(注1)</t>
    </r>
    <rPh sb="0" eb="3">
      <t>ショテアテ</t>
    </rPh>
    <rPh sb="5" eb="7">
      <t>ゲツガク</t>
    </rPh>
    <phoneticPr fontId="5"/>
  </si>
  <si>
    <r>
      <t>法定福利費の月額</t>
    </r>
    <r>
      <rPr>
        <sz val="10"/>
        <color indexed="10"/>
        <rFont val="Meiryo UI"/>
        <family val="3"/>
        <charset val="128"/>
      </rPr>
      <t>(注1)</t>
    </r>
    <rPh sb="0" eb="2">
      <t>ホウテイ</t>
    </rPh>
    <rPh sb="2" eb="4">
      <t>フクリ</t>
    </rPh>
    <rPh sb="4" eb="5">
      <t>ヒ</t>
    </rPh>
    <rPh sb="6" eb="8">
      <t>ゲツガク</t>
    </rPh>
    <phoneticPr fontId="5"/>
  </si>
  <si>
    <r>
      <t>給与単価（手入力）</t>
    </r>
    <r>
      <rPr>
        <sz val="10"/>
        <color indexed="10"/>
        <rFont val="Meiryo UI"/>
        <family val="3"/>
        <charset val="128"/>
      </rPr>
      <t>　(注1)</t>
    </r>
    <rPh sb="0" eb="2">
      <t>キュウヨ</t>
    </rPh>
    <rPh sb="2" eb="4">
      <t>タンカ</t>
    </rPh>
    <rPh sb="5" eb="6">
      <t>テ</t>
    </rPh>
    <rPh sb="6" eb="8">
      <t>ニュウリョク</t>
    </rPh>
    <rPh sb="11" eb="12">
      <t>チュウ</t>
    </rPh>
    <phoneticPr fontId="5"/>
  </si>
  <si>
    <r>
      <t xml:space="preserve">健保等級単価 </t>
    </r>
    <r>
      <rPr>
        <sz val="10"/>
        <color indexed="10"/>
        <rFont val="Meiryo UI"/>
        <family val="3"/>
        <charset val="128"/>
      </rPr>
      <t>(注2）</t>
    </r>
    <rPh sb="0" eb="2">
      <t>ケンポ</t>
    </rPh>
    <rPh sb="2" eb="4">
      <t>トウキュウ</t>
    </rPh>
    <rPh sb="4" eb="6">
      <t>タンカ</t>
    </rPh>
    <rPh sb="8" eb="9">
      <t>チュウ</t>
    </rPh>
    <phoneticPr fontId="5"/>
  </si>
  <si>
    <t>所定労働
時間外計上</t>
    <rPh sb="0" eb="2">
      <t>ショテイ</t>
    </rPh>
    <rPh sb="2" eb="4">
      <t>ロウドウ</t>
    </rPh>
    <rPh sb="5" eb="8">
      <t>ジカンガイ</t>
    </rPh>
    <rPh sb="8" eb="10">
      <t>ケイジョウ</t>
    </rPh>
    <phoneticPr fontId="5"/>
  </si>
  <si>
    <t>様式11-28B （2022-1）</t>
    <phoneticPr fontId="2"/>
  </si>
  <si>
    <t>様式11-28C （2022-1）</t>
    <phoneticPr fontId="2"/>
  </si>
  <si>
    <t>令和4年度適用（単位：円）</t>
    <rPh sb="0" eb="2">
      <t>レイワ</t>
    </rPh>
    <phoneticPr fontId="2"/>
  </si>
  <si>
    <t>人件費適用区分</t>
    <rPh sb="0" eb="3">
      <t>ジンケンヒ</t>
    </rPh>
    <rPh sb="3" eb="5">
      <t>テキヨウ</t>
    </rPh>
    <rPh sb="5" eb="7">
      <t>クブン</t>
    </rPh>
    <phoneticPr fontId="5"/>
  </si>
  <si>
    <t>率</t>
    <rPh sb="0" eb="1">
      <t>リツ</t>
    </rPh>
    <phoneticPr fontId="5"/>
  </si>
  <si>
    <t>率</t>
    <rPh sb="0" eb="1">
      <t>リツ</t>
    </rPh>
    <phoneticPr fontId="2"/>
  </si>
  <si>
    <t>実従事率</t>
    <rPh sb="0" eb="1">
      <t>ジツ</t>
    </rPh>
    <rPh sb="1" eb="3">
      <t>ジュウジ</t>
    </rPh>
    <rPh sb="3" eb="4">
      <t>リツ</t>
    </rPh>
    <phoneticPr fontId="2"/>
  </si>
  <si>
    <t>[更新日付: 2023/04/23 22:04 ]</t>
    <phoneticPr fontId="2"/>
  </si>
  <si>
    <t>××××株式会社</t>
  </si>
  <si>
    <t>(助成事業者管理部門等入力用）</t>
    <rPh sb="1" eb="3">
      <t>ジョセイ</t>
    </rPh>
    <rPh sb="3" eb="5">
      <t>ジギョウ</t>
    </rPh>
    <rPh sb="5" eb="6">
      <t>シャ</t>
    </rPh>
    <rPh sb="6" eb="8">
      <t>カンリ</t>
    </rPh>
    <rPh sb="8" eb="10">
      <t>ブモン</t>
    </rPh>
    <rPh sb="10" eb="11">
      <t>トウ</t>
    </rPh>
    <rPh sb="11" eb="13">
      <t>ニュウリョク</t>
    </rPh>
    <rPh sb="13" eb="14">
      <t>ヨウ</t>
    </rPh>
    <phoneticPr fontId="2"/>
  </si>
  <si>
    <t>■研究開発プロジェクト名：</t>
    <rPh sb="11" eb="12">
      <t>メイ</t>
    </rPh>
    <phoneticPr fontId="2"/>
  </si>
  <si>
    <t>■助成事業者名：</t>
    <rPh sb="1" eb="3">
      <t>ジョセイ</t>
    </rPh>
    <rPh sb="3" eb="5">
      <t>ジギョウ</t>
    </rPh>
    <rPh sb="5" eb="6">
      <t>シャ</t>
    </rPh>
    <rPh sb="6" eb="7">
      <t>メイ</t>
    </rPh>
    <phoneticPr fontId="5"/>
  </si>
  <si>
    <t>■助成事業者名：</t>
    <rPh sb="1" eb="7">
      <t>ジョセイジギョウシャメイ</t>
    </rPh>
    <phoneticPr fontId="2"/>
  </si>
  <si>
    <t>令和　年　月　日</t>
    <rPh sb="0" eb="2">
      <t>レイワ</t>
    </rPh>
    <rPh sb="3" eb="4">
      <t>ネン</t>
    </rPh>
    <rPh sb="5" eb="6">
      <t>ガツ</t>
    </rPh>
    <rPh sb="7" eb="8">
      <t>ニチ</t>
    </rPh>
    <phoneticPr fontId="5"/>
  </si>
  <si>
    <t>注2：「健保等級単価」は、健保等級証明書に記入された等級をもとに標準単価表から入力してください。</t>
    <rPh sb="0" eb="1">
      <t>チュウ</t>
    </rPh>
    <rPh sb="4" eb="6">
      <t>ケンポ</t>
    </rPh>
    <rPh sb="6" eb="8">
      <t>トウキュウ</t>
    </rPh>
    <rPh sb="8" eb="10">
      <t>タンカ</t>
    </rPh>
    <rPh sb="13" eb="15">
      <t>ケンポ</t>
    </rPh>
    <rPh sb="15" eb="17">
      <t>トウキュウ</t>
    </rPh>
    <rPh sb="17" eb="20">
      <t>ショウメイショ</t>
    </rPh>
    <rPh sb="21" eb="23">
      <t>キニュウ</t>
    </rPh>
    <rPh sb="26" eb="28">
      <t>トウキュウ</t>
    </rPh>
    <rPh sb="32" eb="34">
      <t>ヒョウジュン</t>
    </rPh>
    <rPh sb="34" eb="36">
      <t>タンカ</t>
    </rPh>
    <rPh sb="36" eb="37">
      <t>ヒョウ</t>
    </rPh>
    <rPh sb="39" eb="41">
      <t>ニュウリョク</t>
    </rPh>
    <phoneticPr fontId="2"/>
  </si>
  <si>
    <t>注1：黄色の欄には「金額」を入力してください。</t>
    <rPh sb="0" eb="1">
      <t>チュウ</t>
    </rPh>
    <rPh sb="3" eb="5">
      <t>キイロ</t>
    </rPh>
    <rPh sb="6" eb="7">
      <t>ラン</t>
    </rPh>
    <rPh sb="10" eb="12">
      <t>キンガク</t>
    </rPh>
    <rPh sb="14" eb="16">
      <t>ニュウリョク</t>
    </rPh>
    <phoneticPr fontId="2"/>
  </si>
  <si>
    <t>様式Ｋ－１０</t>
    <rPh sb="0" eb="2">
      <t>ヨウシキ</t>
    </rPh>
    <phoneticPr fontId="2"/>
  </si>
  <si>
    <t>○○○○○○○○○○○○</t>
    <phoneticPr fontId="5"/>
  </si>
  <si>
    <t>様式Ｋ－１１Ａ</t>
    <phoneticPr fontId="19"/>
  </si>
  <si>
    <t>様式Ｋ－１１Ｂ</t>
    <phoneticPr fontId="2"/>
  </si>
  <si>
    <t>様式Ｋ－１３Ａ</t>
    <phoneticPr fontId="2"/>
  </si>
  <si>
    <t>様式Ｋ－１２</t>
    <rPh sb="0" eb="2">
      <t>ヨウシキ</t>
    </rPh>
    <phoneticPr fontId="2"/>
  </si>
  <si>
    <t>令和８年度適用（単位：円）</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</si>
</sst>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m&quot;月&quot;dd&quot;日&quot;"/>
    <numFmt numFmtId="177" formatCode="&quot;[更新日時: &quot;yyyy/mm/dd\ hh:mm:ss&quot;]&quot;"/>
    <numFmt numFmtId="178" formatCode="[h]:mm;&quot;-&quot;;&quot;-&quot;;&quot;-&quot;"/>
    <numFmt numFmtId="179" formatCode="0\ &quot;日&quot;;&quot;-&quot;;&quot;-&quot;;&quot;-&quot;"/>
    <numFmt numFmtId="180" formatCode="0%;&quot;-&quot;;&quot;-&quot;;&quot;-&quot;"/>
    <numFmt numFmtId="181" formatCode="#,##0;&quot;-&quot;;&quot;-&quot;;&quot;-&quot;"/>
    <numFmt numFmtId="182" formatCode="&quot;-&quot;;&quot;-&quot;;&quot;-&quot;"/>
    <numFmt numFmtId="183" formatCode="#,##0;[Red]#,##0;&quot;-&quot;;[Blue]General"/>
    <numFmt numFmtId="184" formatCode="&quot;-&quot;;&quot;-&quot;;"/>
    <numFmt numFmtId="185" formatCode="#,##0_ "/>
    <numFmt numFmtId="186" formatCode="[DBNum3][$-411]0"/>
    <numFmt numFmtId="187" formatCode="#,##0_ ;[Red]\-#,##0\ "/>
    <numFmt numFmtId="188" formatCode="0;\-0;\-"/>
    <numFmt numFmtId="189" formatCode="#,##0;&quot;&quot;;&quot;&quot;;&quot;&quot;"/>
    <numFmt numFmtId="190" formatCode="0_ "/>
    <numFmt numFmtId="191" formatCode="[h]:mm;&quot;&quot;;&quot;&quot;;&quot;&quot;"/>
    <numFmt numFmtId="192" formatCode="0%;&quot;&quot;;&quot;&quot;;&quot;&quot;"/>
    <numFmt numFmtId="193" formatCode="yyyy/mm/dd\ h:mm"/>
    <numFmt numFmtId="194" formatCode="yyyy/mm/dd\ hh:mm;\ "/>
    <numFmt numFmtId="195" formatCode="yyyy&quot;年&quot;mm&quot;月&quot;dd&quot;日&quot;"/>
    <numFmt numFmtId="196" formatCode="#,##0;[Red]\-#,##0;&quot;-&quot;;[Blue]General"/>
    <numFmt numFmtId="197" formatCode="0%;&quot;&quot;;&quot;0%&quot;;&quot;&quot;"/>
  </numFmts>
  <fonts count="6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ゴシック"/>
      <family val="3"/>
      <charset val="128"/>
    </font>
    <font>
      <sz val="12"/>
      <name val="ＭＳ 明朝"/>
      <family val="1"/>
      <charset val="128"/>
    </font>
    <font>
      <sz val="6"/>
      <name val="ＭＳ Ｐ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明朝"/>
      <family val="1"/>
      <charset val="128"/>
    </font>
    <font>
      <sz val="10"/>
      <name val="HG丸ｺﾞｼｯｸM-PRO"/>
      <family val="3"/>
      <charset val="128"/>
    </font>
    <font>
      <sz val="9"/>
      <name val="HG丸ｺﾞｼｯｸM-PRO"/>
      <family val="3"/>
      <charset val="128"/>
    </font>
    <font>
      <sz val="6"/>
      <name val="ＭＳ Ｐゴシック"/>
      <family val="3"/>
      <charset val="128"/>
    </font>
    <font>
      <b/>
      <sz val="10"/>
      <name val="HG丸ｺﾞｼｯｸM-PRO"/>
      <family val="3"/>
      <charset val="128"/>
    </font>
    <font>
      <sz val="9"/>
      <name val="ＭＳ Ｐゴシック"/>
      <family val="3"/>
      <charset val="128"/>
    </font>
    <font>
      <u/>
      <sz val="8"/>
      <name val="ＭＳ Ｐゴシック"/>
      <family val="3"/>
      <charset val="128"/>
    </font>
    <font>
      <sz val="8"/>
      <name val="ＭＳ Ｐゴシック"/>
      <family val="3"/>
      <charset val="128"/>
    </font>
    <font>
      <sz val="11"/>
      <name val="HG丸ｺﾞｼｯｸM-PRO"/>
      <family val="3"/>
      <charset val="128"/>
    </font>
    <font>
      <sz val="6"/>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theme="1"/>
      <name val="ＭＳ 明朝"/>
      <family val="1"/>
      <charset val="128"/>
    </font>
    <font>
      <sz val="12"/>
      <color rgb="FF000000"/>
      <name val="ＭＳ ゴシック"/>
      <family val="3"/>
      <charset val="128"/>
    </font>
    <font>
      <sz val="6"/>
      <name val="ＭＳ Ｐゴシック"/>
      <family val="3"/>
      <charset val="128"/>
      <scheme val="minor"/>
    </font>
    <font>
      <sz val="11"/>
      <name val="Meiryo UI"/>
      <family val="3"/>
      <charset val="128"/>
    </font>
    <font>
      <sz val="12"/>
      <name val="Meiryo UI"/>
      <family val="3"/>
      <charset val="128"/>
    </font>
    <font>
      <sz val="10"/>
      <name val="Meiryo UI"/>
      <family val="3"/>
      <charset val="128"/>
    </font>
    <font>
      <b/>
      <sz val="9"/>
      <name val="Meiryo UI"/>
      <family val="3"/>
      <charset val="128"/>
    </font>
    <font>
      <b/>
      <sz val="10"/>
      <name val="Meiryo UI"/>
      <family val="3"/>
      <charset val="128"/>
    </font>
    <font>
      <sz val="9"/>
      <name val="Meiryo UI"/>
      <family val="3"/>
      <charset val="128"/>
    </font>
    <font>
      <sz val="8"/>
      <name val="Meiryo UI"/>
      <family val="3"/>
      <charset val="128"/>
    </font>
    <font>
      <u/>
      <sz val="8"/>
      <name val="Meiryo UI"/>
      <family val="3"/>
      <charset val="128"/>
    </font>
    <font>
      <sz val="11"/>
      <color theme="1"/>
      <name val="Meiryo UI"/>
      <family val="3"/>
      <charset val="128"/>
    </font>
    <font>
      <sz val="11"/>
      <color indexed="8"/>
      <name val="Meiryo UI"/>
      <family val="3"/>
      <charset val="128"/>
    </font>
    <font>
      <sz val="20"/>
      <color theme="1"/>
      <name val="Meiryo UI"/>
      <family val="3"/>
      <charset val="128"/>
    </font>
    <font>
      <sz val="20"/>
      <color indexed="8"/>
      <name val="Meiryo UI"/>
      <family val="3"/>
      <charset val="128"/>
    </font>
    <font>
      <sz val="20"/>
      <name val="Meiryo UI"/>
      <family val="3"/>
      <charset val="128"/>
    </font>
    <font>
      <sz val="14"/>
      <color indexed="8"/>
      <name val="Meiryo UI"/>
      <family val="3"/>
      <charset val="128"/>
    </font>
    <font>
      <sz val="14"/>
      <name val="Meiryo UI"/>
      <family val="3"/>
      <charset val="128"/>
    </font>
    <font>
      <sz val="12"/>
      <color indexed="8"/>
      <name val="Meiryo UI"/>
      <family val="3"/>
      <charset val="128"/>
    </font>
    <font>
      <sz val="9"/>
      <color indexed="8"/>
      <name val="Meiryo UI"/>
      <family val="3"/>
      <charset val="128"/>
    </font>
    <font>
      <b/>
      <sz val="12"/>
      <name val="Meiryo UI"/>
      <family val="3"/>
      <charset val="128"/>
    </font>
    <font>
      <b/>
      <sz val="12"/>
      <color indexed="8"/>
      <name val="Meiryo UI"/>
      <family val="3"/>
      <charset val="128"/>
    </font>
    <font>
      <sz val="20"/>
      <color indexed="9"/>
      <name val="Meiryo UI"/>
      <family val="3"/>
      <charset val="128"/>
    </font>
    <font>
      <sz val="11"/>
      <color indexed="10"/>
      <name val="Meiryo UI"/>
      <family val="3"/>
      <charset val="128"/>
    </font>
    <font>
      <sz val="18"/>
      <name val="Meiryo UI"/>
      <family val="3"/>
      <charset val="128"/>
    </font>
    <font>
      <b/>
      <sz val="16"/>
      <color rgb="FFFF0000"/>
      <name val="Meiryo UI"/>
      <family val="3"/>
      <charset val="128"/>
    </font>
    <font>
      <sz val="10"/>
      <color indexed="10"/>
      <name val="Meiryo UI"/>
      <family val="3"/>
      <charset val="128"/>
    </font>
    <font>
      <sz val="12"/>
      <color indexed="10"/>
      <name val="Meiryo UI"/>
      <family val="3"/>
      <charset val="128"/>
    </font>
    <font>
      <sz val="9"/>
      <color rgb="FFFF0000"/>
      <name val="Meiryo UI"/>
      <family val="3"/>
      <charset val="128"/>
    </font>
    <font>
      <sz val="11"/>
      <color theme="0"/>
      <name val="Meiryo UI"/>
      <family val="3"/>
      <charset val="128"/>
    </font>
    <font>
      <strike/>
      <sz val="11"/>
      <color indexed="10"/>
      <name val="Meiryo UI"/>
      <family val="3"/>
      <charset val="128"/>
    </font>
    <font>
      <strike/>
      <sz val="12"/>
      <color indexed="10"/>
      <name val="Meiryo UI"/>
      <family val="3"/>
      <charset val="128"/>
    </font>
    <font>
      <strike/>
      <sz val="16"/>
      <color rgb="FFFF0000"/>
      <name val="Meiryo UI"/>
      <family val="3"/>
      <charset val="128"/>
    </font>
    <font>
      <b/>
      <sz val="12"/>
      <color theme="1"/>
      <name val="Meiryo UI"/>
      <family val="3"/>
      <charset val="128"/>
    </font>
    <font>
      <sz val="12"/>
      <color theme="1"/>
      <name val="Meiryo UI"/>
      <family val="3"/>
      <charset val="128"/>
    </font>
    <font>
      <b/>
      <sz val="9"/>
      <name val="HG丸ｺﾞｼｯｸM-PRO"/>
      <family val="3"/>
      <charset val="128"/>
    </font>
  </fonts>
  <fills count="11">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rgb="FFCCCC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CCFFCC"/>
        <bgColor indexed="64"/>
      </patternFill>
    </fill>
  </fills>
  <borders count="62">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diagonalDown="1">
      <left/>
      <right/>
      <top style="thin">
        <color indexed="64"/>
      </top>
      <bottom style="medium">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left/>
      <right style="medium">
        <color indexed="64"/>
      </right>
      <top/>
      <bottom/>
      <diagonal/>
    </border>
  </borders>
  <cellStyleXfs count="8">
    <xf numFmtId="0" fontId="0" fillId="0" borderId="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0" fontId="8" fillId="0" borderId="0"/>
    <xf numFmtId="0" fontId="6" fillId="0" borderId="0"/>
    <xf numFmtId="0" fontId="27" fillId="0" borderId="0">
      <alignment vertical="center"/>
    </xf>
    <xf numFmtId="0" fontId="27" fillId="0" borderId="0">
      <alignment vertical="center"/>
    </xf>
  </cellStyleXfs>
  <cellXfs count="454">
    <xf numFmtId="0" fontId="0" fillId="0" borderId="0" xfId="0">
      <alignment vertical="center"/>
    </xf>
    <xf numFmtId="185" fontId="10" fillId="0" borderId="0" xfId="0" applyNumberFormat="1" applyFont="1">
      <alignment vertical="center"/>
    </xf>
    <xf numFmtId="0" fontId="10" fillId="0" borderId="0" xfId="0" applyFont="1">
      <alignment vertical="center"/>
    </xf>
    <xf numFmtId="0" fontId="20" fillId="0" borderId="0" xfId="0" applyFont="1">
      <alignment vertical="center"/>
    </xf>
    <xf numFmtId="0" fontId="4" fillId="0" borderId="0" xfId="0" applyFont="1">
      <alignment vertical="center"/>
    </xf>
    <xf numFmtId="185" fontId="4" fillId="0" borderId="8" xfId="0" applyNumberFormat="1" applyFont="1" applyBorder="1">
      <alignment vertical="center"/>
    </xf>
    <xf numFmtId="185" fontId="4" fillId="0" borderId="8" xfId="0" applyNumberFormat="1" applyFont="1" applyBorder="1" applyAlignment="1">
      <alignment vertical="top"/>
    </xf>
    <xf numFmtId="185" fontId="12" fillId="3" borderId="5" xfId="0" applyNumberFormat="1" applyFont="1" applyFill="1" applyBorder="1" applyAlignment="1">
      <alignment horizontal="center" vertical="center" shrinkToFit="1"/>
    </xf>
    <xf numFmtId="185" fontId="12" fillId="3" borderId="9" xfId="0" applyNumberFormat="1" applyFont="1" applyFill="1" applyBorder="1" applyAlignment="1">
      <alignment horizontal="center" vertical="center" shrinkToFit="1"/>
    </xf>
    <xf numFmtId="185" fontId="10" fillId="0" borderId="0" xfId="0" applyNumberFormat="1" applyFont="1" applyAlignment="1">
      <alignment horizontal="center" vertical="center"/>
    </xf>
    <xf numFmtId="185" fontId="12" fillId="3" borderId="10" xfId="0" applyNumberFormat="1" applyFont="1" applyFill="1" applyBorder="1" applyAlignment="1">
      <alignment horizontal="center" vertical="center" shrinkToFit="1"/>
    </xf>
    <xf numFmtId="185" fontId="12" fillId="3" borderId="11" xfId="0" applyNumberFormat="1" applyFont="1" applyFill="1" applyBorder="1" applyAlignment="1">
      <alignment horizontal="center" vertical="center" shrinkToFit="1"/>
    </xf>
    <xf numFmtId="186" fontId="14" fillId="3" borderId="12" xfId="0" applyNumberFormat="1" applyFont="1" applyFill="1" applyBorder="1" applyAlignment="1">
      <alignment horizontal="center" vertical="center" shrinkToFit="1"/>
    </xf>
    <xf numFmtId="186" fontId="14" fillId="3" borderId="13" xfId="0" applyNumberFormat="1" applyFont="1" applyFill="1" applyBorder="1" applyAlignment="1">
      <alignment horizontal="center" vertical="center" shrinkToFit="1"/>
    </xf>
    <xf numFmtId="185" fontId="10" fillId="0" borderId="0" xfId="0" applyNumberFormat="1" applyFont="1" applyAlignment="1">
      <alignment vertical="center" shrinkToFit="1"/>
    </xf>
    <xf numFmtId="0" fontId="20" fillId="0" borderId="0" xfId="0" applyFont="1" applyAlignment="1">
      <alignment vertical="center" shrinkToFit="1"/>
    </xf>
    <xf numFmtId="0" fontId="8"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shrinkToFit="1"/>
    </xf>
    <xf numFmtId="0" fontId="21" fillId="0" borderId="0" xfId="0" applyFont="1">
      <alignment vertical="center"/>
    </xf>
    <xf numFmtId="185" fontId="11" fillId="3" borderId="41" xfId="0" applyNumberFormat="1" applyFont="1" applyFill="1" applyBorder="1" applyAlignment="1">
      <alignment vertical="center" shrinkToFit="1"/>
    </xf>
    <xf numFmtId="185" fontId="12" fillId="3" borderId="44" xfId="0" applyNumberFormat="1" applyFont="1" applyFill="1" applyBorder="1" applyAlignment="1">
      <alignment vertical="center" shrinkToFit="1"/>
    </xf>
    <xf numFmtId="185" fontId="12" fillId="3" borderId="45" xfId="0" applyNumberFormat="1" applyFont="1" applyFill="1" applyBorder="1" applyAlignment="1">
      <alignment vertical="center" shrinkToFit="1"/>
    </xf>
    <xf numFmtId="185" fontId="12" fillId="3" borderId="16" xfId="0" applyNumberFormat="1" applyFont="1" applyFill="1" applyBorder="1" applyAlignment="1">
      <alignment vertical="center" shrinkToFit="1"/>
    </xf>
    <xf numFmtId="185" fontId="12" fillId="3" borderId="17" xfId="0" applyNumberFormat="1" applyFont="1" applyFill="1" applyBorder="1" applyAlignment="1">
      <alignment vertical="center" shrinkToFit="1"/>
    </xf>
    <xf numFmtId="185" fontId="12" fillId="3" borderId="46" xfId="0" applyNumberFormat="1" applyFont="1" applyFill="1" applyBorder="1" applyAlignment="1">
      <alignment vertical="center" shrinkToFit="1"/>
    </xf>
    <xf numFmtId="185" fontId="12" fillId="3" borderId="47" xfId="0" applyNumberFormat="1" applyFont="1" applyFill="1" applyBorder="1" applyAlignment="1">
      <alignment vertical="center" shrinkToFit="1"/>
    </xf>
    <xf numFmtId="0" fontId="24" fillId="0" borderId="0" xfId="0" applyFont="1">
      <alignment vertical="center"/>
    </xf>
    <xf numFmtId="185" fontId="12" fillId="7" borderId="9" xfId="0" applyNumberFormat="1" applyFont="1" applyFill="1" applyBorder="1" applyAlignment="1">
      <alignment horizontal="center" vertical="center" shrinkToFit="1"/>
    </xf>
    <xf numFmtId="0" fontId="17" fillId="0" borderId="0" xfId="0" applyFont="1" applyAlignment="1">
      <alignment vertical="center" shrinkToFit="1"/>
    </xf>
    <xf numFmtId="185" fontId="16" fillId="0" borderId="0" xfId="0" applyNumberFormat="1" applyFont="1" applyAlignment="1">
      <alignment horizontal="center" shrinkToFit="1"/>
    </xf>
    <xf numFmtId="185" fontId="17" fillId="0" borderId="0" xfId="0" applyNumberFormat="1" applyFont="1" applyAlignment="1">
      <alignment horizontal="center" vertical="top" shrinkToFit="1"/>
    </xf>
    <xf numFmtId="185" fontId="17" fillId="0" borderId="0" xfId="0" applyNumberFormat="1" applyFont="1" applyAlignment="1">
      <alignment horizontal="center" shrinkToFit="1"/>
    </xf>
    <xf numFmtId="185" fontId="12" fillId="7" borderId="33" xfId="0" applyNumberFormat="1" applyFont="1" applyFill="1" applyBorder="1" applyAlignment="1">
      <alignment horizontal="center" vertical="center" shrinkToFit="1"/>
    </xf>
    <xf numFmtId="185" fontId="11" fillId="7" borderId="31" xfId="0" applyNumberFormat="1" applyFont="1" applyFill="1" applyBorder="1" applyAlignment="1">
      <alignment horizontal="center" vertical="center" shrinkToFit="1"/>
    </xf>
    <xf numFmtId="185" fontId="11" fillId="7" borderId="2" xfId="0" applyNumberFormat="1" applyFont="1" applyFill="1" applyBorder="1" applyAlignment="1">
      <alignment horizontal="center" vertical="center" shrinkToFit="1"/>
    </xf>
    <xf numFmtId="185" fontId="11" fillId="7" borderId="25" xfId="0" applyNumberFormat="1"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26" fillId="0" borderId="29" xfId="0" applyFont="1" applyBorder="1" applyAlignment="1">
      <alignment horizontal="center" wrapText="1"/>
    </xf>
    <xf numFmtId="0" fontId="25" fillId="0" borderId="0" xfId="0" applyFont="1" applyAlignment="1">
      <alignment vertical="center" shrinkToFit="1"/>
    </xf>
    <xf numFmtId="0" fontId="15" fillId="0" borderId="29" xfId="0" applyFont="1" applyBorder="1" applyAlignment="1">
      <alignment horizontal="center" wrapText="1"/>
    </xf>
    <xf numFmtId="3" fontId="11" fillId="0" borderId="58" xfId="0" applyNumberFormat="1" applyFont="1" applyBorder="1" applyAlignment="1">
      <alignment horizontal="right" vertical="center" indent="1" shrinkToFit="1"/>
    </xf>
    <xf numFmtId="3" fontId="11" fillId="0" borderId="35" xfId="0" applyNumberFormat="1" applyFont="1" applyBorder="1" applyAlignment="1">
      <alignment horizontal="right" vertical="center" indent="1" shrinkToFit="1"/>
    </xf>
    <xf numFmtId="3" fontId="11" fillId="0" borderId="20" xfId="0" applyNumberFormat="1" applyFont="1" applyBorder="1" applyAlignment="1">
      <alignment horizontal="right" vertical="center" indent="1" shrinkToFit="1"/>
    </xf>
    <xf numFmtId="3" fontId="11" fillId="0" borderId="19" xfId="0" applyNumberFormat="1" applyFont="1" applyBorder="1" applyAlignment="1">
      <alignment horizontal="right" vertical="center" indent="1" shrinkToFit="1"/>
    </xf>
    <xf numFmtId="38" fontId="11" fillId="0" borderId="24" xfId="0" applyNumberFormat="1" applyFont="1" applyBorder="1" applyAlignment="1">
      <alignment horizontal="right" vertical="center" indent="1" shrinkToFit="1"/>
    </xf>
    <xf numFmtId="38" fontId="11" fillId="0" borderId="21" xfId="0" applyNumberFormat="1" applyFont="1" applyBorder="1" applyAlignment="1">
      <alignment horizontal="right" vertical="center" indent="1" shrinkToFit="1"/>
    </xf>
    <xf numFmtId="38" fontId="11" fillId="0" borderId="20" xfId="0" applyNumberFormat="1" applyFont="1" applyBorder="1" applyAlignment="1">
      <alignment horizontal="right" vertical="center" indent="1" shrinkToFit="1"/>
    </xf>
    <xf numFmtId="38" fontId="11" fillId="0" borderId="6" xfId="0" applyNumberFormat="1" applyFont="1" applyBorder="1" applyAlignment="1">
      <alignment horizontal="right" vertical="center" indent="1" shrinkToFit="1"/>
    </xf>
    <xf numFmtId="38" fontId="11" fillId="0" borderId="28" xfId="0" applyNumberFormat="1" applyFont="1" applyBorder="1" applyAlignment="1">
      <alignment horizontal="right" vertical="center" indent="1" shrinkToFit="1"/>
    </xf>
    <xf numFmtId="38" fontId="11" fillId="0" borderId="13" xfId="0" applyNumberFormat="1" applyFont="1" applyBorder="1" applyAlignment="1">
      <alignment horizontal="right" vertical="center" indent="1" shrinkToFit="1"/>
    </xf>
    <xf numFmtId="38" fontId="11" fillId="0" borderId="12" xfId="0" applyNumberFormat="1" applyFont="1" applyBorder="1" applyAlignment="1">
      <alignment horizontal="right" vertical="center" indent="1" shrinkToFit="1"/>
    </xf>
    <xf numFmtId="38" fontId="11" fillId="0" borderId="7" xfId="0" applyNumberFormat="1" applyFont="1" applyBorder="1" applyAlignment="1">
      <alignment horizontal="right" vertical="center" indent="1" shrinkToFit="1"/>
    </xf>
    <xf numFmtId="3" fontId="11" fillId="7" borderId="55" xfId="0" applyNumberFormat="1" applyFont="1" applyFill="1" applyBorder="1" applyAlignment="1">
      <alignment horizontal="right" vertical="center" indent="1" shrinkToFit="1"/>
    </xf>
    <xf numFmtId="38" fontId="11" fillId="7" borderId="21" xfId="0" applyNumberFormat="1" applyFont="1" applyFill="1" applyBorder="1" applyAlignment="1">
      <alignment horizontal="right" vertical="center" indent="1" shrinkToFit="1"/>
    </xf>
    <xf numFmtId="38" fontId="11" fillId="7" borderId="13" xfId="0" applyNumberFormat="1" applyFont="1" applyFill="1" applyBorder="1" applyAlignment="1">
      <alignment horizontal="right" vertical="center" indent="1" shrinkToFit="1"/>
    </xf>
    <xf numFmtId="0" fontId="24" fillId="0" borderId="0" xfId="0" applyFont="1" applyAlignment="1">
      <alignment horizontal="center" vertical="center" wrapText="1"/>
    </xf>
    <xf numFmtId="3" fontId="11" fillId="0" borderId="34" xfId="0" applyNumberFormat="1" applyFont="1" applyBorder="1" applyAlignment="1">
      <alignment horizontal="right" vertical="center" indent="1" shrinkToFit="1"/>
    </xf>
    <xf numFmtId="3" fontId="11" fillId="0" borderId="16" xfId="0" applyNumberFormat="1" applyFont="1" applyBorder="1" applyAlignment="1">
      <alignment horizontal="right" vertical="center" indent="1" shrinkToFit="1"/>
    </xf>
    <xf numFmtId="3" fontId="11" fillId="0" borderId="17" xfId="0" applyNumberFormat="1" applyFont="1" applyBorder="1" applyAlignment="1">
      <alignment horizontal="right" vertical="center" indent="1" shrinkToFit="1"/>
    </xf>
    <xf numFmtId="3" fontId="11" fillId="0" borderId="21" xfId="0" applyNumberFormat="1" applyFont="1" applyBorder="1" applyAlignment="1">
      <alignment horizontal="right" vertical="center" indent="1" shrinkToFit="1"/>
    </xf>
    <xf numFmtId="3" fontId="11" fillId="0" borderId="6" xfId="0" applyNumberFormat="1" applyFont="1" applyBorder="1" applyAlignment="1">
      <alignment horizontal="right" vertical="center" indent="1" shrinkToFit="1"/>
    </xf>
    <xf numFmtId="3" fontId="11" fillId="0" borderId="12" xfId="0" applyNumberFormat="1" applyFont="1" applyBorder="1" applyAlignment="1">
      <alignment horizontal="right" vertical="center" indent="1" shrinkToFit="1"/>
    </xf>
    <xf numFmtId="3" fontId="11" fillId="0" borderId="13" xfId="0" applyNumberFormat="1" applyFont="1" applyBorder="1" applyAlignment="1">
      <alignment horizontal="right" vertical="center" indent="1" shrinkToFit="1"/>
    </xf>
    <xf numFmtId="3" fontId="11" fillId="0" borderId="7" xfId="0" applyNumberFormat="1" applyFont="1" applyBorder="1" applyAlignment="1">
      <alignment horizontal="right" vertical="center" indent="1" shrinkToFit="1"/>
    </xf>
    <xf numFmtId="3" fontId="11" fillId="7" borderId="17" xfId="0" applyNumberFormat="1" applyFont="1" applyFill="1" applyBorder="1" applyAlignment="1">
      <alignment horizontal="right" vertical="center" indent="1" shrinkToFit="1"/>
    </xf>
    <xf numFmtId="3" fontId="11" fillId="7" borderId="21" xfId="0" applyNumberFormat="1" applyFont="1" applyFill="1" applyBorder="1" applyAlignment="1">
      <alignment horizontal="right" vertical="center" indent="1" shrinkToFit="1"/>
    </xf>
    <xf numFmtId="3" fontId="11" fillId="7" borderId="13" xfId="0" applyNumberFormat="1" applyFont="1" applyFill="1" applyBorder="1" applyAlignment="1">
      <alignment horizontal="right" vertical="center" indent="1" shrinkToFit="1"/>
    </xf>
    <xf numFmtId="185" fontId="30" fillId="0" borderId="0" xfId="0" applyNumberFormat="1" applyFont="1">
      <alignment vertical="center"/>
    </xf>
    <xf numFmtId="0" fontId="30" fillId="0" borderId="0" xfId="0" applyFont="1">
      <alignment vertical="center"/>
    </xf>
    <xf numFmtId="185" fontId="32" fillId="0" borderId="0" xfId="0" applyNumberFormat="1" applyFont="1" applyAlignment="1">
      <alignment vertical="center" shrinkToFit="1"/>
    </xf>
    <xf numFmtId="185" fontId="32" fillId="0" borderId="0" xfId="0" applyNumberFormat="1" applyFont="1" applyAlignment="1">
      <alignment horizontal="center" vertical="center" wrapText="1"/>
    </xf>
    <xf numFmtId="0" fontId="31" fillId="0" borderId="0" xfId="0" applyFont="1">
      <alignment vertical="center"/>
    </xf>
    <xf numFmtId="185" fontId="32" fillId="0" borderId="0" xfId="0" applyNumberFormat="1" applyFont="1" applyAlignment="1">
      <alignment horizontal="right" vertical="center"/>
    </xf>
    <xf numFmtId="185" fontId="30" fillId="0" borderId="0" xfId="0" applyNumberFormat="1" applyFont="1" applyAlignment="1">
      <alignment horizontal="center" vertical="center"/>
    </xf>
    <xf numFmtId="185" fontId="35" fillId="6" borderId="10" xfId="0" applyNumberFormat="1" applyFont="1" applyFill="1" applyBorder="1" applyAlignment="1">
      <alignment horizontal="center" vertical="center" shrinkToFit="1"/>
    </xf>
    <xf numFmtId="185" fontId="35" fillId="6" borderId="11" xfId="0" applyNumberFormat="1" applyFont="1" applyFill="1" applyBorder="1" applyAlignment="1">
      <alignment horizontal="center" vertical="center" shrinkToFit="1"/>
    </xf>
    <xf numFmtId="186" fontId="34" fillId="6" borderId="20" xfId="0" applyNumberFormat="1" applyFont="1" applyFill="1" applyBorder="1" applyAlignment="1">
      <alignment horizontal="center" vertical="center" shrinkToFit="1"/>
    </xf>
    <xf numFmtId="186" fontId="34" fillId="6" borderId="21" xfId="0" applyNumberFormat="1" applyFont="1" applyFill="1" applyBorder="1" applyAlignment="1">
      <alignment horizontal="center" vertical="center" shrinkToFit="1"/>
    </xf>
    <xf numFmtId="185" fontId="30" fillId="0" borderId="0" xfId="0" applyNumberFormat="1" applyFont="1" applyAlignment="1">
      <alignment vertical="center" shrinkToFit="1"/>
    </xf>
    <xf numFmtId="0" fontId="35" fillId="6" borderId="15" xfId="0" applyFont="1" applyFill="1" applyBorder="1" applyAlignment="1">
      <alignment horizontal="center" vertical="center" shrinkToFit="1"/>
    </xf>
    <xf numFmtId="0" fontId="35" fillId="6" borderId="14" xfId="0" applyFont="1" applyFill="1" applyBorder="1" applyAlignment="1">
      <alignment horizontal="center" vertical="center" shrinkToFit="1"/>
    </xf>
    <xf numFmtId="0" fontId="30" fillId="0" borderId="0" xfId="0" applyFont="1" applyAlignment="1">
      <alignment vertical="center" shrinkToFit="1"/>
    </xf>
    <xf numFmtId="185" fontId="32" fillId="7" borderId="3" xfId="0" applyNumberFormat="1" applyFont="1" applyFill="1" applyBorder="1" applyAlignment="1">
      <alignment horizontal="center" vertical="center" shrinkToFit="1"/>
    </xf>
    <xf numFmtId="3" fontId="32" fillId="7" borderId="55" xfId="0" applyNumberFormat="1" applyFont="1" applyFill="1" applyBorder="1" applyAlignment="1">
      <alignment horizontal="right" vertical="center" indent="1" shrinkToFit="1"/>
    </xf>
    <xf numFmtId="3" fontId="32" fillId="0" borderId="34" xfId="0" applyNumberFormat="1" applyFont="1" applyBorder="1" applyAlignment="1">
      <alignment horizontal="right" vertical="center" indent="1" shrinkToFit="1"/>
    </xf>
    <xf numFmtId="3" fontId="32" fillId="0" borderId="35" xfId="0" applyNumberFormat="1" applyFont="1" applyBorder="1" applyAlignment="1">
      <alignment horizontal="right" vertical="center" indent="1" shrinkToFit="1"/>
    </xf>
    <xf numFmtId="3" fontId="32" fillId="0" borderId="20" xfId="0" applyNumberFormat="1" applyFont="1" applyBorder="1" applyAlignment="1">
      <alignment horizontal="right" vertical="center" indent="1" shrinkToFit="1"/>
    </xf>
    <xf numFmtId="3" fontId="32" fillId="0" borderId="19" xfId="0" applyNumberFormat="1" applyFont="1" applyBorder="1" applyAlignment="1">
      <alignment horizontal="right" vertical="center" indent="1" shrinkToFit="1"/>
    </xf>
    <xf numFmtId="185" fontId="32" fillId="7" borderId="22" xfId="0" applyNumberFormat="1" applyFont="1" applyFill="1" applyBorder="1" applyAlignment="1">
      <alignment horizontal="center" vertical="center" shrinkToFit="1"/>
    </xf>
    <xf numFmtId="38" fontId="32" fillId="7" borderId="21" xfId="0" applyNumberFormat="1" applyFont="1" applyFill="1" applyBorder="1" applyAlignment="1">
      <alignment horizontal="right" vertical="center" indent="1" shrinkToFit="1"/>
    </xf>
    <xf numFmtId="38" fontId="32" fillId="0" borderId="20" xfId="0" applyNumberFormat="1" applyFont="1" applyBorder="1" applyAlignment="1">
      <alignment horizontal="right" vertical="center" indent="1" shrinkToFit="1"/>
    </xf>
    <xf numFmtId="38" fontId="32" fillId="0" borderId="21" xfId="0" applyNumberFormat="1" applyFont="1" applyBorder="1" applyAlignment="1">
      <alignment horizontal="right" vertical="center" indent="1" shrinkToFit="1"/>
    </xf>
    <xf numFmtId="38" fontId="32" fillId="0" borderId="6" xfId="0" applyNumberFormat="1" applyFont="1" applyBorder="1" applyAlignment="1">
      <alignment horizontal="right" vertical="center" indent="1" shrinkToFit="1"/>
    </xf>
    <xf numFmtId="185" fontId="32" fillId="7" borderId="26" xfId="0" applyNumberFormat="1" applyFont="1" applyFill="1" applyBorder="1" applyAlignment="1">
      <alignment horizontal="center" vertical="center" shrinkToFit="1"/>
    </xf>
    <xf numFmtId="38" fontId="32" fillId="7" borderId="13" xfId="0" applyNumberFormat="1" applyFont="1" applyFill="1" applyBorder="1" applyAlignment="1">
      <alignment horizontal="right" vertical="center" indent="1" shrinkToFit="1"/>
    </xf>
    <xf numFmtId="38" fontId="32" fillId="0" borderId="12" xfId="0" applyNumberFormat="1" applyFont="1" applyBorder="1" applyAlignment="1">
      <alignment horizontal="right" vertical="center" indent="1" shrinkToFit="1"/>
    </xf>
    <xf numFmtId="38" fontId="32" fillId="0" borderId="13" xfId="0" applyNumberFormat="1" applyFont="1" applyBorder="1" applyAlignment="1">
      <alignment horizontal="right" vertical="center" indent="1" shrinkToFit="1"/>
    </xf>
    <xf numFmtId="38" fontId="32" fillId="0" borderId="7" xfId="0" applyNumberFormat="1" applyFont="1" applyBorder="1" applyAlignment="1">
      <alignment horizontal="right" vertical="center" indent="1" shrinkToFit="1"/>
    </xf>
    <xf numFmtId="0" fontId="35" fillId="0" borderId="29" xfId="0" applyFont="1" applyBorder="1" applyAlignment="1">
      <alignment horizontal="center" wrapText="1"/>
    </xf>
    <xf numFmtId="0" fontId="34" fillId="0" borderId="0" xfId="0" applyFont="1" applyAlignment="1">
      <alignment horizontal="left" vertical="top" shrinkToFit="1"/>
    </xf>
    <xf numFmtId="0" fontId="36" fillId="0" borderId="0" xfId="0" applyFont="1" applyAlignment="1">
      <alignment vertical="center" shrinkToFit="1"/>
    </xf>
    <xf numFmtId="185" fontId="36" fillId="0" borderId="0" xfId="0" applyNumberFormat="1" applyFont="1" applyAlignment="1">
      <alignment horizontal="center" shrinkToFit="1"/>
    </xf>
    <xf numFmtId="0" fontId="31" fillId="0" borderId="0" xfId="0" applyFont="1" applyAlignment="1">
      <alignment horizontal="center" vertical="center"/>
    </xf>
    <xf numFmtId="185" fontId="31" fillId="0" borderId="0" xfId="0" applyNumberFormat="1" applyFont="1" applyAlignment="1">
      <alignment horizontal="center" vertical="top"/>
    </xf>
    <xf numFmtId="185" fontId="32" fillId="0" borderId="0" xfId="0" applyNumberFormat="1" applyFont="1" applyAlignment="1">
      <alignment vertical="center" wrapText="1"/>
    </xf>
    <xf numFmtId="185" fontId="35" fillId="0" borderId="0" xfId="0" applyNumberFormat="1" applyFont="1" applyAlignment="1">
      <alignment vertical="center" wrapText="1"/>
    </xf>
    <xf numFmtId="3" fontId="32" fillId="7" borderId="17" xfId="0" applyNumberFormat="1" applyFont="1" applyFill="1" applyBorder="1" applyAlignment="1">
      <alignment horizontal="right" vertical="center" indent="1" shrinkToFit="1"/>
    </xf>
    <xf numFmtId="3" fontId="32" fillId="0" borderId="16" xfId="0" applyNumberFormat="1" applyFont="1" applyBorder="1" applyAlignment="1">
      <alignment horizontal="right" vertical="center" indent="1" shrinkToFit="1"/>
    </xf>
    <xf numFmtId="3" fontId="32" fillId="0" borderId="17" xfId="0" applyNumberFormat="1" applyFont="1" applyBorder="1" applyAlignment="1">
      <alignment horizontal="right" vertical="center" indent="1" shrinkToFit="1"/>
    </xf>
    <xf numFmtId="0" fontId="32" fillId="0" borderId="0" xfId="0" applyFont="1" applyAlignment="1">
      <alignment vertical="center" shrinkToFit="1"/>
    </xf>
    <xf numFmtId="0" fontId="32" fillId="0" borderId="0" xfId="0" applyFont="1" applyAlignment="1">
      <alignment vertical="center" wrapText="1"/>
    </xf>
    <xf numFmtId="3" fontId="32" fillId="7" borderId="21" xfId="0" applyNumberFormat="1" applyFont="1" applyFill="1" applyBorder="1" applyAlignment="1">
      <alignment horizontal="right" vertical="center" indent="1" shrinkToFit="1"/>
    </xf>
    <xf numFmtId="3" fontId="32" fillId="0" borderId="21" xfId="0" applyNumberFormat="1" applyFont="1" applyBorder="1" applyAlignment="1">
      <alignment horizontal="right" vertical="center" indent="1" shrinkToFit="1"/>
    </xf>
    <xf numFmtId="3" fontId="32" fillId="0" borderId="6" xfId="0" applyNumberFormat="1" applyFont="1" applyBorder="1" applyAlignment="1">
      <alignment horizontal="right" vertical="center" indent="1" shrinkToFit="1"/>
    </xf>
    <xf numFmtId="3" fontId="32" fillId="7" borderId="13" xfId="0" applyNumberFormat="1" applyFont="1" applyFill="1" applyBorder="1" applyAlignment="1">
      <alignment horizontal="right" vertical="center" indent="1" shrinkToFit="1"/>
    </xf>
    <xf numFmtId="3" fontId="32" fillId="0" borderId="12" xfId="0" applyNumberFormat="1" applyFont="1" applyBorder="1" applyAlignment="1">
      <alignment horizontal="right" vertical="center" indent="1" shrinkToFit="1"/>
    </xf>
    <xf numFmtId="3" fontId="32" fillId="0" borderId="13" xfId="0" applyNumberFormat="1" applyFont="1" applyBorder="1" applyAlignment="1">
      <alignment horizontal="right" vertical="center" indent="1" shrinkToFit="1"/>
    </xf>
    <xf numFmtId="3" fontId="32" fillId="0" borderId="7" xfId="0" applyNumberFormat="1" applyFont="1" applyBorder="1" applyAlignment="1">
      <alignment horizontal="right" vertical="center" indent="1" shrinkToFit="1"/>
    </xf>
    <xf numFmtId="0" fontId="36" fillId="0" borderId="0" xfId="0" applyFont="1">
      <alignment vertical="center"/>
    </xf>
    <xf numFmtId="185" fontId="37" fillId="0" borderId="0" xfId="0" applyNumberFormat="1" applyFont="1" applyAlignment="1">
      <alignment horizontal="center" shrinkToFit="1"/>
    </xf>
    <xf numFmtId="0" fontId="35" fillId="0" borderId="0" xfId="0" applyFont="1" applyAlignment="1">
      <alignment wrapText="1"/>
    </xf>
    <xf numFmtId="0" fontId="30" fillId="0" borderId="0" xfId="0" applyFont="1" applyAlignment="1">
      <alignment horizontal="center" vertical="center" wrapText="1"/>
    </xf>
    <xf numFmtId="185" fontId="36" fillId="0" borderId="0" xfId="0" applyNumberFormat="1" applyFont="1" applyAlignment="1">
      <alignment horizontal="center" vertical="top" shrinkToFit="1"/>
    </xf>
    <xf numFmtId="0" fontId="30" fillId="0" borderId="0" xfId="0" applyFont="1" applyAlignment="1">
      <alignment vertical="center" wrapText="1"/>
    </xf>
    <xf numFmtId="0" fontId="36" fillId="0" borderId="0" xfId="0" applyFont="1" applyAlignment="1">
      <alignment vertical="center" wrapText="1"/>
    </xf>
    <xf numFmtId="185" fontId="31" fillId="0" borderId="0" xfId="0" applyNumberFormat="1" applyFont="1">
      <alignment vertical="center"/>
    </xf>
    <xf numFmtId="185" fontId="31" fillId="0" borderId="0" xfId="0" applyNumberFormat="1" applyFont="1" applyAlignment="1">
      <alignment vertical="top"/>
    </xf>
    <xf numFmtId="185" fontId="35" fillId="0" borderId="0" xfId="0" applyNumberFormat="1" applyFont="1" applyAlignment="1">
      <alignment horizontal="right" vertical="center"/>
    </xf>
    <xf numFmtId="185" fontId="32" fillId="0" borderId="0" xfId="0" applyNumberFormat="1" applyFont="1">
      <alignment vertical="center"/>
    </xf>
    <xf numFmtId="0" fontId="38" fillId="0" borderId="0" xfId="0" applyFont="1">
      <alignment vertical="center"/>
    </xf>
    <xf numFmtId="0" fontId="39" fillId="2" borderId="0" xfId="0" applyFont="1" applyFill="1">
      <alignment vertical="center"/>
    </xf>
    <xf numFmtId="0" fontId="40" fillId="0" borderId="0" xfId="0" applyFont="1">
      <alignment vertical="center"/>
    </xf>
    <xf numFmtId="0" fontId="41" fillId="2" borderId="0" xfId="0" applyFont="1" applyFill="1">
      <alignment vertical="center"/>
    </xf>
    <xf numFmtId="177" fontId="39" fillId="2" borderId="0" xfId="0" applyNumberFormat="1" applyFont="1" applyFill="1" applyAlignment="1">
      <alignment horizontal="center" vertical="center" shrinkToFit="1"/>
    </xf>
    <xf numFmtId="0" fontId="38" fillId="2" borderId="0" xfId="0" applyFont="1" applyFill="1">
      <alignment vertical="center"/>
    </xf>
    <xf numFmtId="177" fontId="39" fillId="2" borderId="0" xfId="0" applyNumberFormat="1" applyFont="1" applyFill="1" applyAlignment="1">
      <alignment horizontal="right" vertical="center"/>
    </xf>
    <xf numFmtId="0" fontId="38" fillId="2" borderId="0" xfId="0" applyFont="1" applyFill="1" applyProtection="1">
      <alignment vertical="center"/>
      <protection locked="0"/>
    </xf>
    <xf numFmtId="0" fontId="39" fillId="0" borderId="0" xfId="0" applyFont="1">
      <alignment vertical="center"/>
    </xf>
    <xf numFmtId="0" fontId="38" fillId="0" borderId="0" xfId="0" applyFont="1" applyAlignment="1">
      <alignment horizontal="right" vertical="top"/>
    </xf>
    <xf numFmtId="0" fontId="43" fillId="0" borderId="0" xfId="0" applyFont="1">
      <alignment vertical="center"/>
    </xf>
    <xf numFmtId="0" fontId="43" fillId="2" borderId="0" xfId="0" applyFont="1" applyFill="1">
      <alignment vertical="center"/>
    </xf>
    <xf numFmtId="0" fontId="44" fillId="2" borderId="0" xfId="0" applyFont="1" applyFill="1" applyAlignment="1">
      <alignment horizontal="left" indent="2"/>
    </xf>
    <xf numFmtId="0" fontId="43" fillId="2" borderId="0" xfId="0" applyFont="1" applyFill="1" applyAlignment="1">
      <alignment horizontal="left" indent="2"/>
    </xf>
    <xf numFmtId="0" fontId="43" fillId="2" borderId="0" xfId="0" applyFont="1" applyFill="1" applyAlignment="1">
      <alignment horizontal="left"/>
    </xf>
    <xf numFmtId="0" fontId="44" fillId="2" borderId="0" xfId="0" applyFont="1" applyFill="1" applyAlignment="1">
      <alignment horizontal="left"/>
    </xf>
    <xf numFmtId="0" fontId="43" fillId="0" borderId="0" xfId="0" applyFont="1" applyAlignment="1">
      <alignment vertical="top"/>
    </xf>
    <xf numFmtId="0" fontId="43" fillId="2" borderId="18" xfId="0" applyFont="1" applyFill="1" applyBorder="1" applyAlignment="1">
      <alignment horizontal="center"/>
    </xf>
    <xf numFmtId="0" fontId="31" fillId="2" borderId="0" xfId="0" applyFont="1" applyFill="1" applyAlignment="1">
      <alignment horizontal="left" indent="4"/>
    </xf>
    <xf numFmtId="176" fontId="31" fillId="2" borderId="0" xfId="0" applyNumberFormat="1" applyFont="1" applyFill="1" applyAlignment="1">
      <alignment horizontal="center" shrinkToFit="1"/>
    </xf>
    <xf numFmtId="0" fontId="45" fillId="2" borderId="0" xfId="0" applyFont="1" applyFill="1" applyAlignment="1">
      <alignment horizontal="center" vertical="center"/>
    </xf>
    <xf numFmtId="0" fontId="31" fillId="0" borderId="0" xfId="0" applyFont="1" applyAlignment="1"/>
    <xf numFmtId="0" fontId="31" fillId="2" borderId="0" xfId="0" applyFont="1" applyFill="1" applyAlignment="1"/>
    <xf numFmtId="0" fontId="39" fillId="0" borderId="0" xfId="0" applyFont="1" applyAlignment="1">
      <alignment horizontal="center" vertical="center" wrapText="1" shrinkToFit="1"/>
    </xf>
    <xf numFmtId="0" fontId="31" fillId="2" borderId="0" xfId="0" applyFont="1" applyFill="1" applyAlignment="1">
      <alignment horizontal="left" vertical="center" indent="6"/>
    </xf>
    <xf numFmtId="0" fontId="31" fillId="2" borderId="0" xfId="0" applyFont="1" applyFill="1" applyAlignment="1">
      <alignment horizontal="center" vertical="center"/>
    </xf>
    <xf numFmtId="0" fontId="31" fillId="2" borderId="0" xfId="0" applyFont="1" applyFill="1" applyAlignment="1">
      <alignment horizontal="center" vertical="center" wrapText="1"/>
    </xf>
    <xf numFmtId="0" fontId="39" fillId="2" borderId="0" xfId="0" applyFont="1" applyFill="1" applyAlignment="1">
      <alignment horizontal="center" vertical="center" wrapText="1" shrinkToFit="1"/>
    </xf>
    <xf numFmtId="0" fontId="46" fillId="2" borderId="0" xfId="0" applyFont="1" applyFill="1" applyAlignment="1">
      <alignment horizontal="center" vertical="center" wrapText="1" shrinkToFit="1"/>
    </xf>
    <xf numFmtId="0" fontId="38" fillId="0" borderId="0" xfId="0" applyFont="1" applyAlignment="1">
      <alignment horizontal="center" vertical="center"/>
    </xf>
    <xf numFmtId="0" fontId="31" fillId="4" borderId="41" xfId="0" applyFont="1" applyFill="1" applyBorder="1" applyAlignment="1">
      <alignment horizontal="center" vertical="center"/>
    </xf>
    <xf numFmtId="0" fontId="31" fillId="4" borderId="42" xfId="0" applyFont="1" applyFill="1" applyBorder="1" applyAlignment="1">
      <alignment horizontal="center" vertical="center"/>
    </xf>
    <xf numFmtId="0" fontId="31" fillId="4" borderId="4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9" fillId="4" borderId="41" xfId="0" applyFont="1" applyFill="1" applyBorder="1" applyAlignment="1">
      <alignment horizontal="center" vertical="center" wrapText="1" shrinkToFit="1"/>
    </xf>
    <xf numFmtId="0" fontId="32" fillId="4" borderId="42" xfId="0" applyFont="1" applyFill="1" applyBorder="1" applyAlignment="1">
      <alignment horizontal="center" vertical="center" wrapText="1"/>
    </xf>
    <xf numFmtId="0" fontId="39" fillId="4" borderId="42" xfId="0" applyFont="1" applyFill="1" applyBorder="1" applyAlignment="1">
      <alignment horizontal="center" vertical="center" wrapText="1" shrinkToFit="1"/>
    </xf>
    <xf numFmtId="0" fontId="31" fillId="0" borderId="36" xfId="0" applyFont="1" applyBorder="1" applyAlignment="1">
      <alignment horizontal="center" vertical="center" shrinkToFit="1"/>
    </xf>
    <xf numFmtId="0" fontId="31" fillId="0" borderId="33" xfId="0" applyFont="1" applyBorder="1" applyAlignment="1">
      <alignment horizontal="center" vertical="center"/>
    </xf>
    <xf numFmtId="183" fontId="47" fillId="0" borderId="40" xfId="2" applyNumberFormat="1" applyFont="1" applyFill="1" applyBorder="1" applyAlignment="1" applyProtection="1">
      <alignment horizontal="right" vertical="center"/>
    </xf>
    <xf numFmtId="196" fontId="47" fillId="0" borderId="40" xfId="2" applyNumberFormat="1" applyFont="1" applyFill="1" applyBorder="1" applyAlignment="1" applyProtection="1">
      <alignment horizontal="right" vertical="center"/>
    </xf>
    <xf numFmtId="189" fontId="48" fillId="0" borderId="33" xfId="2" applyNumberFormat="1" applyFont="1" applyFill="1" applyBorder="1" applyAlignment="1" applyProtection="1">
      <alignment horizontal="right" vertical="center"/>
    </xf>
    <xf numFmtId="191" fontId="48" fillId="0" borderId="33" xfId="2" applyNumberFormat="1" applyFont="1" applyFill="1" applyBorder="1" applyAlignment="1" applyProtection="1">
      <alignment horizontal="right" vertical="center"/>
    </xf>
    <xf numFmtId="192" fontId="48" fillId="0" borderId="33" xfId="2" applyNumberFormat="1" applyFont="1" applyFill="1" applyBorder="1" applyAlignment="1" applyProtection="1">
      <alignment horizontal="right" vertical="center"/>
    </xf>
    <xf numFmtId="0" fontId="31" fillId="0" borderId="0" xfId="0" applyFont="1" applyAlignment="1">
      <alignment horizontal="center" vertical="center" shrinkToFit="1"/>
    </xf>
    <xf numFmtId="0" fontId="31" fillId="0" borderId="38" xfId="0" applyFont="1" applyBorder="1" applyAlignment="1">
      <alignment horizontal="center" vertical="center" shrinkToFit="1"/>
    </xf>
    <xf numFmtId="0" fontId="31" fillId="0" borderId="2" xfId="0" applyFont="1" applyBorder="1" applyAlignment="1">
      <alignment horizontal="center" vertical="center"/>
    </xf>
    <xf numFmtId="183" fontId="47" fillId="0" borderId="6" xfId="2" applyNumberFormat="1" applyFont="1" applyFill="1" applyBorder="1" applyAlignment="1" applyProtection="1">
      <alignment horizontal="right" vertical="center"/>
    </xf>
    <xf numFmtId="196" fontId="47" fillId="0" borderId="6" xfId="2" applyNumberFormat="1" applyFont="1" applyFill="1" applyBorder="1" applyAlignment="1" applyProtection="1">
      <alignment horizontal="right" vertical="center"/>
    </xf>
    <xf numFmtId="189" fontId="48" fillId="0" borderId="2" xfId="2" applyNumberFormat="1" applyFont="1" applyFill="1" applyBorder="1" applyAlignment="1" applyProtection="1">
      <alignment horizontal="right" vertical="center"/>
    </xf>
    <xf numFmtId="191" fontId="48" fillId="0" borderId="2" xfId="2" applyNumberFormat="1" applyFont="1" applyFill="1" applyBorder="1" applyAlignment="1" applyProtection="1">
      <alignment horizontal="right" vertical="center"/>
    </xf>
    <xf numFmtId="192" fontId="48" fillId="0" borderId="2" xfId="2" applyNumberFormat="1" applyFont="1" applyFill="1" applyBorder="1" applyAlignment="1" applyProtection="1">
      <alignment horizontal="right" vertical="center"/>
    </xf>
    <xf numFmtId="0" fontId="31" fillId="0" borderId="4" xfId="0" applyFont="1" applyBorder="1" applyAlignment="1">
      <alignment horizontal="center" vertical="center" shrinkToFit="1"/>
    </xf>
    <xf numFmtId="0" fontId="31" fillId="0" borderId="25" xfId="0" applyFont="1" applyBorder="1" applyAlignment="1">
      <alignment horizontal="center" vertical="center"/>
    </xf>
    <xf numFmtId="183" fontId="47" fillId="9" borderId="30" xfId="2" applyNumberFormat="1" applyFont="1" applyFill="1" applyBorder="1" applyAlignment="1" applyProtection="1">
      <alignment horizontal="right" vertical="center"/>
    </xf>
    <xf numFmtId="178" fontId="48" fillId="9" borderId="59" xfId="2" applyNumberFormat="1" applyFont="1" applyFill="1" applyBorder="1" applyAlignment="1" applyProtection="1">
      <alignment horizontal="right" vertical="center"/>
    </xf>
    <xf numFmtId="181" fontId="48" fillId="9" borderId="60" xfId="2" applyNumberFormat="1" applyFont="1" applyFill="1" applyBorder="1" applyAlignment="1" applyProtection="1">
      <alignment horizontal="right" vertical="center"/>
    </xf>
    <xf numFmtId="178" fontId="48" fillId="9" borderId="60" xfId="2" applyNumberFormat="1" applyFont="1" applyFill="1" applyBorder="1" applyAlignment="1" applyProtection="1">
      <alignment horizontal="right" vertical="center"/>
    </xf>
    <xf numFmtId="179" fontId="48" fillId="9" borderId="60" xfId="2" applyNumberFormat="1" applyFont="1" applyFill="1" applyBorder="1" applyAlignment="1" applyProtection="1">
      <alignment horizontal="right" vertical="center"/>
    </xf>
    <xf numFmtId="180" fontId="48" fillId="9" borderId="60" xfId="2" applyNumberFormat="1" applyFont="1" applyFill="1" applyBorder="1" applyAlignment="1" applyProtection="1">
      <alignment horizontal="right" vertical="center"/>
    </xf>
    <xf numFmtId="182" fontId="38" fillId="9" borderId="60" xfId="0" applyNumberFormat="1" applyFont="1" applyFill="1" applyBorder="1" applyAlignment="1">
      <alignment horizontal="center" vertical="center"/>
    </xf>
    <xf numFmtId="0" fontId="38" fillId="9" borderId="60" xfId="0" applyFont="1" applyFill="1" applyBorder="1">
      <alignment vertical="center"/>
    </xf>
    <xf numFmtId="196" fontId="47" fillId="9" borderId="30" xfId="2" applyNumberFormat="1" applyFont="1" applyFill="1" applyBorder="1" applyAlignment="1" applyProtection="1">
      <alignment horizontal="right" vertical="center"/>
    </xf>
    <xf numFmtId="0" fontId="39" fillId="0" borderId="0" xfId="0" applyFont="1" applyAlignment="1" applyProtection="1">
      <alignment horizontal="right" vertical="center"/>
      <protection locked="0"/>
    </xf>
    <xf numFmtId="0" fontId="31" fillId="4" borderId="43" xfId="0" applyFont="1" applyFill="1" applyBorder="1" applyAlignment="1">
      <alignment horizontal="center" vertical="center"/>
    </xf>
    <xf numFmtId="184" fontId="31" fillId="0" borderId="33" xfId="0" applyNumberFormat="1" applyFont="1" applyBorder="1" applyAlignment="1">
      <alignment horizontal="center" vertical="center"/>
    </xf>
    <xf numFmtId="184" fontId="31" fillId="0" borderId="2" xfId="0" applyNumberFormat="1" applyFont="1" applyBorder="1" applyAlignment="1">
      <alignment horizontal="center" vertical="center"/>
    </xf>
    <xf numFmtId="184" fontId="31" fillId="0" borderId="25" xfId="0" applyNumberFormat="1" applyFont="1" applyBorder="1" applyAlignment="1">
      <alignment horizontal="center" vertical="center"/>
    </xf>
    <xf numFmtId="0" fontId="31" fillId="0" borderId="0" xfId="0" applyFont="1" applyAlignment="1">
      <alignment vertical="center" shrinkToFit="1"/>
    </xf>
    <xf numFmtId="183" fontId="47" fillId="0" borderId="0" xfId="2" applyNumberFormat="1" applyFont="1" applyFill="1" applyBorder="1" applyAlignment="1" applyProtection="1">
      <alignment horizontal="center" vertical="center"/>
    </xf>
    <xf numFmtId="181" fontId="48" fillId="0" borderId="0" xfId="2" applyNumberFormat="1" applyFont="1" applyFill="1" applyBorder="1" applyAlignment="1" applyProtection="1">
      <alignment horizontal="right" vertical="center"/>
    </xf>
    <xf numFmtId="178" fontId="48" fillId="0" borderId="0" xfId="2" applyNumberFormat="1" applyFont="1" applyFill="1" applyBorder="1" applyAlignment="1" applyProtection="1">
      <alignment horizontal="right" vertical="center"/>
    </xf>
    <xf numFmtId="179" fontId="48" fillId="0" borderId="0" xfId="2" applyNumberFormat="1" applyFont="1" applyFill="1" applyBorder="1" applyAlignment="1" applyProtection="1">
      <alignment horizontal="right" vertical="center"/>
    </xf>
    <xf numFmtId="180" fontId="48" fillId="0" borderId="0" xfId="2" applyNumberFormat="1" applyFont="1" applyFill="1" applyBorder="1" applyAlignment="1" applyProtection="1">
      <alignment horizontal="right" vertical="center"/>
    </xf>
    <xf numFmtId="182" fontId="38" fillId="0" borderId="0" xfId="0" applyNumberFormat="1" applyFont="1" applyAlignment="1">
      <alignment horizontal="center" vertical="center"/>
    </xf>
    <xf numFmtId="184" fontId="31" fillId="0" borderId="0" xfId="0" applyNumberFormat="1" applyFont="1" applyAlignment="1">
      <alignment horizontal="center" vertical="center"/>
    </xf>
    <xf numFmtId="0" fontId="49" fillId="8" borderId="0" xfId="0" applyFont="1" applyFill="1">
      <alignment vertical="center"/>
    </xf>
    <xf numFmtId="0" fontId="38" fillId="2" borderId="0" xfId="0" applyFont="1" applyFill="1" applyAlignment="1">
      <alignment horizontal="right" vertical="center"/>
    </xf>
    <xf numFmtId="194" fontId="44" fillId="2" borderId="0" xfId="0" applyNumberFormat="1" applyFont="1" applyFill="1">
      <alignment vertical="center"/>
    </xf>
    <xf numFmtId="193" fontId="38" fillId="2" borderId="0" xfId="0" applyNumberFormat="1" applyFont="1" applyFill="1">
      <alignment vertical="center"/>
    </xf>
    <xf numFmtId="0" fontId="50" fillId="2" borderId="0" xfId="0" applyFont="1" applyFill="1">
      <alignment vertical="center"/>
    </xf>
    <xf numFmtId="0" fontId="39" fillId="2" borderId="0" xfId="0" applyFont="1" applyFill="1" applyAlignment="1" applyProtection="1">
      <alignment horizontal="right" vertical="center"/>
      <protection locked="0"/>
    </xf>
    <xf numFmtId="0" fontId="50" fillId="2" borderId="0" xfId="0" applyFont="1" applyFill="1" applyAlignment="1">
      <alignment horizontal="center" vertical="center" shrinkToFit="1"/>
    </xf>
    <xf numFmtId="0" fontId="50" fillId="2" borderId="0" xfId="0" applyFont="1" applyFill="1" applyAlignment="1">
      <alignment horizontal="left" vertical="center"/>
    </xf>
    <xf numFmtId="0" fontId="51" fillId="2" borderId="0" xfId="0" applyFont="1" applyFill="1" applyAlignment="1">
      <alignment horizontal="center" vertical="center"/>
    </xf>
    <xf numFmtId="0" fontId="30" fillId="2" borderId="0" xfId="0" applyFont="1" applyFill="1" applyAlignment="1">
      <alignment horizontal="right" vertical="top"/>
    </xf>
    <xf numFmtId="0" fontId="45" fillId="2" borderId="0" xfId="0" applyFont="1" applyFill="1" applyAlignment="1">
      <alignment horizontal="left" vertical="center"/>
    </xf>
    <xf numFmtId="0" fontId="31" fillId="2" borderId="0" xfId="0" applyFont="1" applyFill="1" applyAlignment="1">
      <alignment horizontal="left"/>
    </xf>
    <xf numFmtId="0" fontId="39" fillId="0" borderId="0" xfId="0" applyFont="1" applyAlignment="1">
      <alignment vertical="top"/>
    </xf>
    <xf numFmtId="0" fontId="39" fillId="2" borderId="0" xfId="0" applyFont="1" applyFill="1" applyAlignment="1">
      <alignment vertical="top"/>
    </xf>
    <xf numFmtId="0" fontId="45" fillId="2" borderId="18" xfId="0" applyFont="1" applyFill="1" applyBorder="1" applyAlignment="1">
      <alignment horizontal="center" vertical="center"/>
    </xf>
    <xf numFmtId="0" fontId="39" fillId="2" borderId="34" xfId="0" applyFont="1" applyFill="1" applyBorder="1" applyAlignment="1">
      <alignment vertical="top"/>
    </xf>
    <xf numFmtId="0" fontId="39" fillId="0" borderId="52" xfId="0" applyFont="1" applyBorder="1">
      <alignment vertical="center"/>
    </xf>
    <xf numFmtId="0" fontId="39" fillId="0" borderId="35" xfId="0" applyFont="1" applyBorder="1">
      <alignment vertical="center"/>
    </xf>
    <xf numFmtId="0" fontId="39" fillId="0" borderId="40" xfId="0" applyFont="1" applyBorder="1" applyAlignment="1">
      <alignment horizontal="left" vertical="center"/>
    </xf>
    <xf numFmtId="0" fontId="31" fillId="0" borderId="0" xfId="0" applyFont="1" applyAlignment="1">
      <alignment horizontal="right" vertical="center"/>
    </xf>
    <xf numFmtId="0" fontId="50" fillId="2" borderId="0" xfId="0" applyFont="1" applyFill="1" applyAlignment="1">
      <alignment horizontal="left" vertical="center" indent="2" shrinkToFit="1"/>
    </xf>
    <xf numFmtId="0" fontId="54" fillId="2" borderId="0" xfId="0" applyFont="1" applyFill="1" applyAlignment="1">
      <alignment horizontal="center" vertical="center" shrinkToFit="1"/>
    </xf>
    <xf numFmtId="0" fontId="31" fillId="2" borderId="0" xfId="0" applyFont="1" applyFill="1" applyAlignment="1">
      <alignment horizontal="right" vertical="center"/>
    </xf>
    <xf numFmtId="0" fontId="39" fillId="2" borderId="12" xfId="0" applyFont="1" applyFill="1" applyBorder="1">
      <alignment vertical="center"/>
    </xf>
    <xf numFmtId="0" fontId="31" fillId="0" borderId="54" xfId="0" applyFont="1" applyBorder="1" applyAlignment="1">
      <alignment horizontal="right" vertical="center"/>
    </xf>
    <xf numFmtId="49" fontId="31" fillId="0" borderId="13" xfId="0" applyNumberFormat="1" applyFont="1" applyBorder="1" applyAlignment="1">
      <alignment horizontal="right" vertical="center"/>
    </xf>
    <xf numFmtId="0" fontId="31" fillId="0" borderId="7" xfId="0" applyFont="1" applyBorder="1" applyAlignment="1">
      <alignment horizontal="right" vertical="center"/>
    </xf>
    <xf numFmtId="0" fontId="31" fillId="0" borderId="36" xfId="0" applyFont="1" applyBorder="1" applyAlignment="1">
      <alignment horizontal="center" vertical="top"/>
    </xf>
    <xf numFmtId="0" fontId="31" fillId="0" borderId="0" xfId="0" applyFont="1" applyAlignment="1">
      <alignment horizontal="center" vertical="top"/>
    </xf>
    <xf numFmtId="0" fontId="31" fillId="0" borderId="38" xfId="0" applyFont="1" applyBorder="1" applyAlignment="1">
      <alignment horizontal="center" vertical="top"/>
    </xf>
    <xf numFmtId="0" fontId="30" fillId="4" borderId="12" xfId="0" applyFont="1" applyFill="1" applyBorder="1" applyAlignment="1">
      <alignment horizontal="center" vertical="center" shrinkToFit="1"/>
    </xf>
    <xf numFmtId="0" fontId="30" fillId="4" borderId="54" xfId="0" applyFont="1" applyFill="1" applyBorder="1" applyAlignment="1">
      <alignment horizontal="center" vertical="center" shrinkToFit="1"/>
    </xf>
    <xf numFmtId="0" fontId="30" fillId="4" borderId="13" xfId="0" applyFont="1" applyFill="1" applyBorder="1" applyAlignment="1">
      <alignment horizontal="center" vertical="center" shrinkToFit="1"/>
    </xf>
    <xf numFmtId="0" fontId="30" fillId="4" borderId="50" xfId="0" applyFont="1" applyFill="1" applyBorder="1" applyAlignment="1">
      <alignment horizontal="center" vertical="center" shrinkToFit="1"/>
    </xf>
    <xf numFmtId="0" fontId="30" fillId="4" borderId="51" xfId="0" applyFont="1" applyFill="1" applyBorder="1" applyAlignment="1">
      <alignment horizontal="center" vertical="center" shrinkToFit="1"/>
    </xf>
    <xf numFmtId="0" fontId="30" fillId="4" borderId="49" xfId="0" applyFont="1" applyFill="1" applyBorder="1" applyAlignment="1">
      <alignment horizontal="center" vertical="center" shrinkToFit="1"/>
    </xf>
    <xf numFmtId="0" fontId="31" fillId="0" borderId="38" xfId="0" applyFont="1" applyBorder="1" applyAlignment="1">
      <alignment horizontal="center" vertical="center"/>
    </xf>
    <xf numFmtId="0" fontId="31" fillId="0" borderId="5" xfId="0" applyFont="1" applyBorder="1" applyAlignment="1">
      <alignment horizontal="center" vertical="center" shrinkToFit="1"/>
    </xf>
    <xf numFmtId="0" fontId="31" fillId="0" borderId="1" xfId="0" applyFont="1" applyBorder="1" applyAlignment="1">
      <alignment horizontal="center" vertical="center"/>
    </xf>
    <xf numFmtId="190" fontId="31" fillId="0" borderId="34" xfId="0" applyNumberFormat="1" applyFont="1" applyBorder="1" applyAlignment="1">
      <alignment horizontal="center" vertical="center"/>
    </xf>
    <xf numFmtId="188" fontId="31" fillId="0" borderId="52" xfId="0" applyNumberFormat="1" applyFont="1" applyBorder="1" applyAlignment="1">
      <alignment horizontal="center" vertical="center"/>
    </xf>
    <xf numFmtId="189" fontId="31" fillId="0" borderId="35" xfId="1" applyNumberFormat="1" applyFont="1" applyFill="1" applyBorder="1" applyAlignment="1" applyProtection="1">
      <alignment horizontal="right" vertical="center"/>
    </xf>
    <xf numFmtId="181" fontId="31" fillId="5" borderId="58" xfId="2" applyNumberFormat="1" applyFont="1" applyFill="1" applyBorder="1" applyAlignment="1" applyProtection="1">
      <alignment horizontal="right" vertical="center"/>
      <protection locked="0"/>
    </xf>
    <xf numFmtId="181" fontId="31" fillId="5" borderId="56" xfId="2" applyNumberFormat="1" applyFont="1" applyFill="1" applyBorder="1" applyAlignment="1" applyProtection="1">
      <alignment horizontal="right" vertical="center"/>
      <protection locked="0"/>
    </xf>
    <xf numFmtId="181" fontId="31" fillId="5" borderId="52" xfId="2" applyNumberFormat="1" applyFont="1" applyFill="1" applyBorder="1" applyAlignment="1" applyProtection="1">
      <alignment horizontal="right" vertical="center"/>
      <protection locked="0"/>
    </xf>
    <xf numFmtId="181" fontId="31" fillId="5" borderId="35" xfId="2" applyNumberFormat="1" applyFont="1" applyFill="1" applyBorder="1" applyAlignment="1" applyProtection="1">
      <alignment horizontal="right" vertical="center"/>
      <protection locked="0"/>
    </xf>
    <xf numFmtId="181" fontId="31" fillId="5" borderId="48" xfId="2" applyNumberFormat="1" applyFont="1" applyFill="1" applyBorder="1" applyAlignment="1" applyProtection="1">
      <alignment horizontal="right" vertical="center" shrinkToFit="1"/>
      <protection locked="0"/>
    </xf>
    <xf numFmtId="181" fontId="31" fillId="5" borderId="33" xfId="2" applyNumberFormat="1" applyFont="1" applyFill="1" applyBorder="1" applyAlignment="1" applyProtection="1">
      <alignment horizontal="right" vertical="center" shrinkToFit="1"/>
      <protection locked="0"/>
    </xf>
    <xf numFmtId="187" fontId="31" fillId="5" borderId="2" xfId="2" applyNumberFormat="1" applyFont="1" applyFill="1" applyBorder="1" applyAlignment="1" applyProtection="1">
      <alignment horizontal="right" vertical="center" shrinkToFit="1"/>
      <protection locked="0"/>
    </xf>
    <xf numFmtId="187" fontId="31" fillId="5" borderId="33" xfId="2" applyNumberFormat="1" applyFont="1" applyFill="1" applyBorder="1" applyAlignment="1" applyProtection="1">
      <alignment horizontal="right" vertical="center" shrinkToFit="1"/>
      <protection locked="0"/>
    </xf>
    <xf numFmtId="184" fontId="31" fillId="0" borderId="40" xfId="0" applyNumberFormat="1" applyFont="1" applyBorder="1" applyAlignment="1">
      <alignment horizontal="center" vertical="center"/>
    </xf>
    <xf numFmtId="184" fontId="31" fillId="0" borderId="3" xfId="0" applyNumberFormat="1" applyFont="1" applyBorder="1" applyAlignment="1">
      <alignment horizontal="center" vertical="center"/>
    </xf>
    <xf numFmtId="0" fontId="31" fillId="0" borderId="5" xfId="0" applyFont="1" applyBorder="1" applyAlignment="1">
      <alignment vertical="center" wrapText="1"/>
    </xf>
    <xf numFmtId="0" fontId="31" fillId="2" borderId="34" xfId="0" applyFont="1" applyFill="1" applyBorder="1" applyAlignment="1">
      <alignment horizontal="center" vertical="center"/>
    </xf>
    <xf numFmtId="0" fontId="31" fillId="0" borderId="35" xfId="0" applyFont="1" applyBorder="1" applyAlignment="1">
      <alignment horizontal="center" vertical="center"/>
    </xf>
    <xf numFmtId="0" fontId="31" fillId="0" borderId="9" xfId="0" applyFont="1" applyBorder="1" applyAlignment="1">
      <alignment horizontal="center" vertical="center" shrinkToFit="1"/>
    </xf>
    <xf numFmtId="0" fontId="31" fillId="0" borderId="3" xfId="0" applyFont="1" applyBorder="1" applyAlignment="1">
      <alignment horizontal="center" vertical="center"/>
    </xf>
    <xf numFmtId="190" fontId="31" fillId="0" borderId="20" xfId="0" applyNumberFormat="1" applyFont="1" applyBorder="1" applyAlignment="1">
      <alignment horizontal="center" vertical="center"/>
    </xf>
    <xf numFmtId="188" fontId="31" fillId="0" borderId="53" xfId="0" applyNumberFormat="1" applyFont="1" applyBorder="1" applyAlignment="1">
      <alignment horizontal="center" vertical="center"/>
    </xf>
    <xf numFmtId="189" fontId="31" fillId="0" borderId="21" xfId="1" applyNumberFormat="1" applyFont="1" applyFill="1" applyBorder="1" applyAlignment="1" applyProtection="1">
      <alignment horizontal="right" vertical="center"/>
    </xf>
    <xf numFmtId="181" fontId="31" fillId="5" borderId="23" xfId="2" applyNumberFormat="1" applyFont="1" applyFill="1" applyBorder="1" applyAlignment="1" applyProtection="1">
      <alignment horizontal="right" vertical="center"/>
      <protection locked="0"/>
    </xf>
    <xf numFmtId="181" fontId="31" fillId="5" borderId="53" xfId="2" applyNumberFormat="1" applyFont="1" applyFill="1" applyBorder="1" applyAlignment="1" applyProtection="1">
      <alignment horizontal="right" vertical="center"/>
      <protection locked="0"/>
    </xf>
    <xf numFmtId="181" fontId="31" fillId="5" borderId="24" xfId="2" applyNumberFormat="1" applyFont="1" applyFill="1" applyBorder="1" applyAlignment="1" applyProtection="1">
      <alignment horizontal="right" vertical="center"/>
      <protection locked="0"/>
    </xf>
    <xf numFmtId="181" fontId="31" fillId="5" borderId="21" xfId="2" applyNumberFormat="1" applyFont="1" applyFill="1" applyBorder="1" applyAlignment="1" applyProtection="1">
      <alignment horizontal="right" vertical="center"/>
      <protection locked="0"/>
    </xf>
    <xf numFmtId="181" fontId="31" fillId="5" borderId="23" xfId="2" applyNumberFormat="1" applyFont="1" applyFill="1" applyBorder="1" applyAlignment="1" applyProtection="1">
      <alignment horizontal="right" vertical="center" shrinkToFit="1"/>
      <protection locked="0"/>
    </xf>
    <xf numFmtId="181" fontId="31" fillId="5" borderId="2" xfId="2" applyNumberFormat="1" applyFont="1" applyFill="1" applyBorder="1" applyAlignment="1" applyProtection="1">
      <alignment horizontal="right" vertical="center" shrinkToFit="1"/>
      <protection locked="0"/>
    </xf>
    <xf numFmtId="184" fontId="31" fillId="0" borderId="6" xfId="0" applyNumberFormat="1" applyFont="1" applyBorder="1" applyAlignment="1">
      <alignment horizontal="center" vertical="center"/>
    </xf>
    <xf numFmtId="184" fontId="31" fillId="0" borderId="22" xfId="0" applyNumberFormat="1" applyFont="1" applyBorder="1" applyAlignment="1">
      <alignment horizontal="center" vertical="center"/>
    </xf>
    <xf numFmtId="0" fontId="31" fillId="0" borderId="9" xfId="0" applyFont="1" applyBorder="1" applyAlignment="1">
      <alignment vertical="center" wrapText="1"/>
    </xf>
    <xf numFmtId="1" fontId="31" fillId="0" borderId="20" xfId="0" applyNumberFormat="1" applyFont="1" applyBorder="1" applyAlignment="1">
      <alignment horizontal="center" vertical="center"/>
    </xf>
    <xf numFmtId="0" fontId="31" fillId="0" borderId="21" xfId="0" applyFont="1" applyBorder="1" applyAlignment="1">
      <alignment horizontal="center" vertical="center"/>
    </xf>
    <xf numFmtId="181" fontId="31" fillId="5" borderId="57" xfId="2" applyNumberFormat="1" applyFont="1" applyFill="1" applyBorder="1" applyAlignment="1" applyProtection="1">
      <alignment horizontal="right" vertical="center"/>
      <protection locked="0"/>
    </xf>
    <xf numFmtId="181" fontId="31" fillId="0" borderId="20"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30" xfId="0" applyFont="1" applyBorder="1" applyAlignment="1">
      <alignment horizontal="center" vertical="center" shrinkToFit="1"/>
    </xf>
    <xf numFmtId="0" fontId="31" fillId="0" borderId="4" xfId="0" applyFont="1" applyBorder="1" applyAlignment="1">
      <alignment horizontal="center" vertical="center"/>
    </xf>
    <xf numFmtId="190" fontId="31" fillId="0" borderId="12" xfId="0" applyNumberFormat="1" applyFont="1" applyBorder="1" applyAlignment="1">
      <alignment horizontal="center" vertical="center"/>
    </xf>
    <xf numFmtId="188" fontId="31" fillId="0" borderId="54" xfId="0" applyNumberFormat="1" applyFont="1" applyBorder="1" applyAlignment="1">
      <alignment horizontal="center" vertical="center"/>
    </xf>
    <xf numFmtId="189" fontId="31" fillId="0" borderId="13" xfId="1" applyNumberFormat="1" applyFont="1" applyFill="1" applyBorder="1" applyAlignment="1" applyProtection="1">
      <alignment horizontal="right" vertical="center"/>
    </xf>
    <xf numFmtId="181" fontId="31" fillId="5" borderId="28" xfId="2" applyNumberFormat="1" applyFont="1" applyFill="1" applyBorder="1" applyAlignment="1" applyProtection="1">
      <alignment horizontal="right" vertical="center"/>
      <protection locked="0"/>
    </xf>
    <xf numFmtId="181" fontId="31" fillId="5" borderId="54" xfId="2" applyNumberFormat="1" applyFont="1" applyFill="1" applyBorder="1" applyAlignment="1" applyProtection="1">
      <alignment horizontal="right" vertical="center"/>
      <protection locked="0"/>
    </xf>
    <xf numFmtId="181" fontId="31" fillId="5" borderId="13" xfId="2" applyNumberFormat="1" applyFont="1" applyFill="1" applyBorder="1" applyAlignment="1" applyProtection="1">
      <alignment horizontal="right" vertical="center"/>
      <protection locked="0"/>
    </xf>
    <xf numFmtId="181" fontId="31" fillId="5" borderId="27" xfId="2" applyNumberFormat="1" applyFont="1" applyFill="1" applyBorder="1" applyAlignment="1" applyProtection="1">
      <alignment horizontal="right" vertical="center" shrinkToFit="1"/>
      <protection locked="0"/>
    </xf>
    <xf numFmtId="181" fontId="31" fillId="5" borderId="25" xfId="2" applyNumberFormat="1" applyFont="1" applyFill="1" applyBorder="1" applyAlignment="1" applyProtection="1">
      <alignment horizontal="right" vertical="center" shrinkToFit="1"/>
      <protection locked="0"/>
    </xf>
    <xf numFmtId="187" fontId="31" fillId="5" borderId="25" xfId="2" applyNumberFormat="1" applyFont="1" applyFill="1" applyBorder="1" applyAlignment="1" applyProtection="1">
      <alignment horizontal="right" vertical="center" shrinkToFit="1"/>
      <protection locked="0"/>
    </xf>
    <xf numFmtId="184" fontId="31" fillId="0" borderId="7" xfId="0" applyNumberFormat="1" applyFont="1" applyBorder="1" applyAlignment="1">
      <alignment horizontal="center" vertical="center"/>
    </xf>
    <xf numFmtId="184" fontId="31" fillId="0" borderId="26" xfId="0" applyNumberFormat="1" applyFont="1" applyBorder="1" applyAlignment="1">
      <alignment horizontal="center" vertical="center"/>
    </xf>
    <xf numFmtId="0" fontId="31" fillId="0" borderId="30" xfId="0" applyFont="1" applyBorder="1" applyAlignment="1">
      <alignment vertical="center" wrapText="1"/>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5" xfId="0" applyFont="1" applyBorder="1" applyAlignment="1">
      <alignment vertical="center" shrinkToFit="1"/>
    </xf>
    <xf numFmtId="190" fontId="31" fillId="0" borderId="16" xfId="0" applyNumberFormat="1" applyFont="1" applyBorder="1" applyAlignment="1">
      <alignment horizontal="center" vertical="center"/>
    </xf>
    <xf numFmtId="188" fontId="31" fillId="0" borderId="57" xfId="0" applyNumberFormat="1" applyFont="1" applyBorder="1" applyAlignment="1">
      <alignment horizontal="center" vertical="center"/>
    </xf>
    <xf numFmtId="189" fontId="31" fillId="0" borderId="17" xfId="1" applyNumberFormat="1" applyFont="1" applyFill="1" applyBorder="1" applyAlignment="1" applyProtection="1">
      <alignment horizontal="center" vertical="center"/>
    </xf>
    <xf numFmtId="181" fontId="31" fillId="5" borderId="34" xfId="2" applyNumberFormat="1" applyFont="1" applyFill="1" applyBorder="1" applyAlignment="1" applyProtection="1">
      <alignment horizontal="center" vertical="center"/>
      <protection locked="0"/>
    </xf>
    <xf numFmtId="181" fontId="31" fillId="5" borderId="52" xfId="2" applyNumberFormat="1" applyFont="1" applyFill="1" applyBorder="1" applyAlignment="1" applyProtection="1">
      <alignment horizontal="center" vertical="center"/>
      <protection locked="0"/>
    </xf>
    <xf numFmtId="181" fontId="31" fillId="5" borderId="35" xfId="2" applyNumberFormat="1" applyFont="1" applyFill="1" applyBorder="1" applyAlignment="1" applyProtection="1">
      <alignment horizontal="center" vertical="center"/>
      <protection locked="0"/>
    </xf>
    <xf numFmtId="181" fontId="31" fillId="5" borderId="48" xfId="2" applyNumberFormat="1" applyFont="1" applyFill="1" applyBorder="1" applyAlignment="1" applyProtection="1">
      <alignment horizontal="center" vertical="center" shrinkToFit="1"/>
      <protection locked="0"/>
    </xf>
    <xf numFmtId="181" fontId="31" fillId="5" borderId="33" xfId="2" applyNumberFormat="1" applyFont="1" applyFill="1" applyBorder="1" applyAlignment="1" applyProtection="1">
      <alignment horizontal="center" vertical="center" shrinkToFit="1"/>
      <protection locked="0"/>
    </xf>
    <xf numFmtId="187" fontId="31" fillId="5" borderId="40" xfId="2" applyNumberFormat="1" applyFont="1" applyFill="1" applyBorder="1" applyAlignment="1" applyProtection="1">
      <alignment horizontal="center" vertical="center" shrinkToFit="1"/>
      <protection locked="0"/>
    </xf>
    <xf numFmtId="187" fontId="31" fillId="5" borderId="33" xfId="2" applyNumberFormat="1" applyFont="1" applyFill="1" applyBorder="1" applyAlignment="1" applyProtection="1">
      <alignment horizontal="center" vertical="center" shrinkToFit="1"/>
      <protection locked="0"/>
    </xf>
    <xf numFmtId="0" fontId="31" fillId="0" borderId="9" xfId="0" applyFont="1" applyBorder="1" applyAlignment="1">
      <alignment vertical="center" shrinkToFit="1"/>
    </xf>
    <xf numFmtId="189" fontId="31" fillId="0" borderId="21" xfId="1" applyNumberFormat="1" applyFont="1" applyFill="1" applyBorder="1" applyAlignment="1" applyProtection="1">
      <alignment horizontal="center" vertical="center"/>
    </xf>
    <xf numFmtId="181" fontId="31" fillId="5" borderId="20" xfId="2" applyNumberFormat="1" applyFont="1" applyFill="1" applyBorder="1" applyAlignment="1" applyProtection="1">
      <alignment horizontal="center" vertical="center"/>
      <protection locked="0"/>
    </xf>
    <xf numFmtId="181" fontId="31" fillId="5" borderId="53" xfId="2" applyNumberFormat="1" applyFont="1" applyFill="1" applyBorder="1" applyAlignment="1" applyProtection="1">
      <alignment horizontal="center" vertical="center"/>
      <protection locked="0"/>
    </xf>
    <xf numFmtId="181" fontId="31" fillId="5" borderId="21" xfId="2" applyNumberFormat="1" applyFont="1" applyFill="1" applyBorder="1" applyAlignment="1" applyProtection="1">
      <alignment horizontal="center" vertical="center"/>
      <protection locked="0"/>
    </xf>
    <xf numFmtId="181" fontId="31" fillId="5" borderId="23" xfId="2" applyNumberFormat="1" applyFont="1" applyFill="1" applyBorder="1" applyAlignment="1" applyProtection="1">
      <alignment horizontal="center" vertical="center" shrinkToFit="1"/>
      <protection locked="0"/>
    </xf>
    <xf numFmtId="181" fontId="31" fillId="5" borderId="2" xfId="2" applyNumberFormat="1" applyFont="1" applyFill="1" applyBorder="1" applyAlignment="1" applyProtection="1">
      <alignment horizontal="center" vertical="center" shrinkToFit="1"/>
      <protection locked="0"/>
    </xf>
    <xf numFmtId="187" fontId="31" fillId="5" borderId="6" xfId="2" applyNumberFormat="1" applyFont="1" applyFill="1" applyBorder="1" applyAlignment="1" applyProtection="1">
      <alignment horizontal="center" vertical="center" shrinkToFit="1"/>
      <protection locked="0"/>
    </xf>
    <xf numFmtId="187" fontId="31" fillId="5" borderId="2" xfId="2" applyNumberFormat="1" applyFont="1" applyFill="1" applyBorder="1" applyAlignment="1" applyProtection="1">
      <alignment horizontal="center" vertical="center" shrinkToFit="1"/>
      <protection locked="0"/>
    </xf>
    <xf numFmtId="0" fontId="31" fillId="0" borderId="30" xfId="0" applyFont="1" applyBorder="1" applyAlignment="1">
      <alignment vertical="center" shrinkToFit="1"/>
    </xf>
    <xf numFmtId="189" fontId="31" fillId="0" borderId="13" xfId="1" applyNumberFormat="1" applyFont="1" applyFill="1" applyBorder="1" applyAlignment="1" applyProtection="1">
      <alignment horizontal="center" vertical="center"/>
    </xf>
    <xf numFmtId="181" fontId="31" fillId="5" borderId="12" xfId="2" applyNumberFormat="1" applyFont="1" applyFill="1" applyBorder="1" applyAlignment="1" applyProtection="1">
      <alignment horizontal="center" vertical="center"/>
      <protection locked="0"/>
    </xf>
    <xf numFmtId="181" fontId="31" fillId="5" borderId="54" xfId="2" applyNumberFormat="1" applyFont="1" applyFill="1" applyBorder="1" applyAlignment="1" applyProtection="1">
      <alignment horizontal="center" vertical="center"/>
      <protection locked="0"/>
    </xf>
    <xf numFmtId="181" fontId="31" fillId="5" borderId="13" xfId="2" applyNumberFormat="1" applyFont="1" applyFill="1" applyBorder="1" applyAlignment="1" applyProtection="1">
      <alignment horizontal="center" vertical="center"/>
      <protection locked="0"/>
    </xf>
    <xf numFmtId="181" fontId="31" fillId="5" borderId="27" xfId="2" applyNumberFormat="1" applyFont="1" applyFill="1" applyBorder="1" applyAlignment="1" applyProtection="1">
      <alignment horizontal="center" vertical="center" shrinkToFit="1"/>
      <protection locked="0"/>
    </xf>
    <xf numFmtId="181" fontId="31" fillId="5" borderId="25" xfId="2" applyNumberFormat="1" applyFont="1" applyFill="1" applyBorder="1" applyAlignment="1" applyProtection="1">
      <alignment horizontal="center" vertical="center" shrinkToFit="1"/>
      <protection locked="0"/>
    </xf>
    <xf numFmtId="187" fontId="31" fillId="5" borderId="7" xfId="2" applyNumberFormat="1" applyFont="1" applyFill="1" applyBorder="1" applyAlignment="1" applyProtection="1">
      <alignment horizontal="center" vertical="center" shrinkToFit="1"/>
      <protection locked="0"/>
    </xf>
    <xf numFmtId="187" fontId="31" fillId="5" borderId="25" xfId="2" applyNumberFormat="1" applyFont="1" applyFill="1" applyBorder="1" applyAlignment="1" applyProtection="1">
      <alignment horizontal="center" vertical="center" shrinkToFit="1"/>
      <protection locked="0"/>
    </xf>
    <xf numFmtId="197" fontId="48" fillId="0" borderId="33" xfId="2" applyNumberFormat="1" applyFont="1" applyFill="1" applyBorder="1" applyAlignment="1" applyProtection="1">
      <alignment horizontal="right" vertical="center"/>
    </xf>
    <xf numFmtId="197" fontId="48" fillId="0" borderId="2" xfId="2" applyNumberFormat="1" applyFont="1" applyFill="1" applyBorder="1" applyAlignment="1" applyProtection="1">
      <alignment horizontal="right" vertical="center"/>
    </xf>
    <xf numFmtId="0" fontId="14" fillId="7" borderId="2" xfId="0" applyFont="1" applyFill="1" applyBorder="1" applyAlignment="1">
      <alignment horizontal="center" vertical="center" shrinkToFit="1"/>
    </xf>
    <xf numFmtId="0" fontId="14" fillId="7" borderId="25" xfId="0" applyFont="1" applyFill="1" applyBorder="1" applyAlignment="1">
      <alignment horizontal="center" vertical="center" shrinkToFit="1"/>
    </xf>
    <xf numFmtId="0" fontId="52" fillId="8" borderId="0" xfId="0" applyFont="1" applyFill="1" applyAlignment="1">
      <alignment vertical="center" wrapText="1"/>
    </xf>
    <xf numFmtId="0" fontId="42" fillId="2" borderId="0" xfId="0" applyFont="1" applyFill="1" applyAlignment="1"/>
    <xf numFmtId="0" fontId="38" fillId="0" borderId="38" xfId="0" applyFont="1" applyBorder="1" applyAlignment="1">
      <alignment horizontal="center" vertical="center"/>
    </xf>
    <xf numFmtId="0" fontId="38" fillId="0" borderId="38" xfId="0" applyFont="1" applyBorder="1">
      <alignment vertical="center"/>
    </xf>
    <xf numFmtId="194" fontId="56" fillId="2" borderId="0" xfId="0" applyNumberFormat="1" applyFont="1" applyFill="1" applyAlignment="1" applyProtection="1">
      <alignment horizontal="right" vertical="center"/>
      <protection locked="0"/>
    </xf>
    <xf numFmtId="192" fontId="31" fillId="0" borderId="31" xfId="0" applyNumberFormat="1" applyFont="1" applyBorder="1" applyAlignment="1">
      <alignment horizontal="center" vertical="center"/>
    </xf>
    <xf numFmtId="192" fontId="31" fillId="0" borderId="2" xfId="0" applyNumberFormat="1" applyFont="1" applyBorder="1" applyAlignment="1">
      <alignment horizontal="center" vertical="center"/>
    </xf>
    <xf numFmtId="192" fontId="31" fillId="0" borderId="25" xfId="0" applyNumberFormat="1" applyFont="1" applyBorder="1" applyAlignment="1">
      <alignment horizontal="center" vertical="center"/>
    </xf>
    <xf numFmtId="0" fontId="39" fillId="2" borderId="0" xfId="0" applyFont="1" applyFill="1" applyAlignment="1">
      <alignment horizontal="right" vertical="center"/>
    </xf>
    <xf numFmtId="0" fontId="38" fillId="0" borderId="0" xfId="0" applyFont="1" applyAlignment="1">
      <alignment horizontal="right" vertical="center"/>
    </xf>
    <xf numFmtId="0" fontId="43" fillId="0" borderId="0" xfId="0" applyFont="1" applyAlignment="1">
      <alignment horizontal="center" vertical="center"/>
    </xf>
    <xf numFmtId="0" fontId="38" fillId="2" borderId="0" xfId="0" applyFont="1" applyFill="1" applyAlignment="1">
      <alignment horizontal="center" vertical="center"/>
    </xf>
    <xf numFmtId="0" fontId="31" fillId="0" borderId="41" xfId="0" applyFont="1" applyBorder="1" applyAlignment="1">
      <alignment horizontal="center" vertical="center" shrinkToFit="1"/>
    </xf>
    <xf numFmtId="180" fontId="48" fillId="0" borderId="0" xfId="2" applyNumberFormat="1" applyFont="1" applyFill="1" applyBorder="1" applyAlignment="1" applyProtection="1">
      <alignment horizontal="center" vertical="center"/>
    </xf>
    <xf numFmtId="0" fontId="43" fillId="2" borderId="0" xfId="0" applyFont="1" applyFill="1" applyAlignment="1">
      <alignment horizontal="center" vertical="center"/>
    </xf>
    <xf numFmtId="0" fontId="57" fillId="0" borderId="2" xfId="1" applyNumberFormat="1" applyFont="1" applyFill="1" applyBorder="1" applyAlignment="1" applyProtection="1">
      <alignment horizontal="center" vertical="center" shrinkToFit="1"/>
    </xf>
    <xf numFmtId="0" fontId="57" fillId="0" borderId="32" xfId="1" applyNumberFormat="1" applyFont="1" applyFill="1" applyBorder="1" applyAlignment="1" applyProtection="1">
      <alignment horizontal="center" vertical="center" shrinkToFit="1"/>
    </xf>
    <xf numFmtId="0" fontId="57" fillId="0" borderId="31" xfId="1" applyNumberFormat="1" applyFont="1" applyFill="1" applyBorder="1" applyAlignment="1" applyProtection="1">
      <alignment horizontal="center" vertical="center" shrinkToFit="1"/>
    </xf>
    <xf numFmtId="0" fontId="58" fillId="0" borderId="9" xfId="1" applyNumberFormat="1" applyFont="1" applyFill="1" applyBorder="1" applyAlignment="1" applyProtection="1">
      <alignment horizontal="center" vertical="center" shrinkToFit="1"/>
    </xf>
    <xf numFmtId="0" fontId="58" fillId="0" borderId="61" xfId="1" applyNumberFormat="1" applyFont="1" applyFill="1" applyBorder="1" applyAlignment="1" applyProtection="1">
      <alignment horizontal="center" vertical="center" shrinkToFit="1"/>
    </xf>
    <xf numFmtId="0" fontId="30" fillId="2" borderId="0" xfId="0" applyFont="1" applyFill="1" applyAlignment="1">
      <alignment horizontal="left" vertical="top" indent="4"/>
    </xf>
    <xf numFmtId="183" fontId="60" fillId="0" borderId="40" xfId="2" applyNumberFormat="1" applyFont="1" applyFill="1" applyBorder="1" applyAlignment="1" applyProtection="1">
      <alignment horizontal="right" vertical="center"/>
    </xf>
    <xf numFmtId="196" fontId="60" fillId="0" borderId="40" xfId="2" applyNumberFormat="1" applyFont="1" applyFill="1" applyBorder="1" applyAlignment="1" applyProtection="1">
      <alignment horizontal="right" vertical="center"/>
    </xf>
    <xf numFmtId="189" fontId="60" fillId="0" borderId="33" xfId="2" applyNumberFormat="1" applyFont="1" applyFill="1" applyBorder="1" applyAlignment="1" applyProtection="1">
      <alignment horizontal="right" vertical="center"/>
    </xf>
    <xf numFmtId="191" fontId="60" fillId="0" borderId="33" xfId="2" applyNumberFormat="1" applyFont="1" applyFill="1" applyBorder="1" applyAlignment="1" applyProtection="1">
      <alignment horizontal="right" vertical="center"/>
    </xf>
    <xf numFmtId="192" fontId="60" fillId="0" borderId="33" xfId="2" applyNumberFormat="1" applyFont="1" applyFill="1" applyBorder="1" applyAlignment="1" applyProtection="1">
      <alignment horizontal="right" vertical="center"/>
    </xf>
    <xf numFmtId="197" fontId="60" fillId="0" borderId="33" xfId="2" applyNumberFormat="1" applyFont="1" applyFill="1" applyBorder="1" applyAlignment="1" applyProtection="1">
      <alignment horizontal="right" vertical="center"/>
    </xf>
    <xf numFmtId="183" fontId="60" fillId="0" borderId="6" xfId="2" applyNumberFormat="1" applyFont="1" applyFill="1" applyBorder="1" applyAlignment="1" applyProtection="1">
      <alignment horizontal="right" vertical="center"/>
    </xf>
    <xf numFmtId="196" fontId="60" fillId="0" borderId="6" xfId="2" applyNumberFormat="1" applyFont="1" applyFill="1" applyBorder="1" applyAlignment="1" applyProtection="1">
      <alignment horizontal="right" vertical="center"/>
    </xf>
    <xf numFmtId="189" fontId="60" fillId="0" borderId="2" xfId="2" applyNumberFormat="1" applyFont="1" applyFill="1" applyBorder="1" applyAlignment="1" applyProtection="1">
      <alignment horizontal="right" vertical="center"/>
    </xf>
    <xf numFmtId="191" fontId="60" fillId="0" borderId="2" xfId="2" applyNumberFormat="1" applyFont="1" applyFill="1" applyBorder="1" applyAlignment="1" applyProtection="1">
      <alignment horizontal="right" vertical="center"/>
    </xf>
    <xf numFmtId="192" fontId="60" fillId="0" borderId="2" xfId="2" applyNumberFormat="1" applyFont="1" applyFill="1" applyBorder="1" applyAlignment="1" applyProtection="1">
      <alignment horizontal="right" vertical="center"/>
    </xf>
    <xf numFmtId="197" fontId="60" fillId="0" borderId="2" xfId="2" applyNumberFormat="1" applyFont="1" applyFill="1" applyBorder="1" applyAlignment="1" applyProtection="1">
      <alignment horizontal="right" vertical="center"/>
    </xf>
    <xf numFmtId="183" fontId="60" fillId="9" borderId="30" xfId="2" applyNumberFormat="1" applyFont="1" applyFill="1" applyBorder="1" applyAlignment="1" applyProtection="1">
      <alignment horizontal="right" vertical="center"/>
    </xf>
    <xf numFmtId="196" fontId="60" fillId="9" borderId="30" xfId="2" applyNumberFormat="1" applyFont="1" applyFill="1" applyBorder="1" applyAlignment="1" applyProtection="1">
      <alignment horizontal="right" vertical="center"/>
    </xf>
    <xf numFmtId="178" fontId="60" fillId="9" borderId="59" xfId="2" applyNumberFormat="1" applyFont="1" applyFill="1" applyBorder="1" applyAlignment="1" applyProtection="1">
      <alignment horizontal="right" vertical="center"/>
    </xf>
    <xf numFmtId="181" fontId="60" fillId="9" borderId="60" xfId="2" applyNumberFormat="1" applyFont="1" applyFill="1" applyBorder="1" applyAlignment="1" applyProtection="1">
      <alignment horizontal="right" vertical="center"/>
    </xf>
    <xf numFmtId="178" fontId="60" fillId="9" borderId="60" xfId="2" applyNumberFormat="1" applyFont="1" applyFill="1" applyBorder="1" applyAlignment="1" applyProtection="1">
      <alignment horizontal="right" vertical="center"/>
    </xf>
    <xf numFmtId="179" fontId="60" fillId="9" borderId="60" xfId="2" applyNumberFormat="1" applyFont="1" applyFill="1" applyBorder="1" applyAlignment="1" applyProtection="1">
      <alignment horizontal="right" vertical="center"/>
    </xf>
    <xf numFmtId="180" fontId="60" fillId="9" borderId="60" xfId="2" applyNumberFormat="1" applyFont="1" applyFill="1" applyBorder="1" applyAlignment="1" applyProtection="1">
      <alignment horizontal="right" vertical="center"/>
    </xf>
    <xf numFmtId="0" fontId="61" fillId="0" borderId="33" xfId="0" applyFont="1" applyFill="1" applyBorder="1" applyAlignment="1">
      <alignment horizontal="center" vertical="center"/>
    </xf>
    <xf numFmtId="0" fontId="61" fillId="0" borderId="2" xfId="0" applyFont="1" applyFill="1" applyBorder="1" applyAlignment="1">
      <alignment horizontal="center" vertical="center"/>
    </xf>
    <xf numFmtId="185" fontId="12" fillId="6" borderId="10" xfId="0" applyNumberFormat="1" applyFont="1" applyFill="1" applyBorder="1" applyAlignment="1">
      <alignment horizontal="center" vertical="center" shrinkToFit="1"/>
    </xf>
    <xf numFmtId="185" fontId="12" fillId="6" borderId="11" xfId="0" applyNumberFormat="1" applyFont="1" applyFill="1" applyBorder="1" applyAlignment="1">
      <alignment horizontal="center" vertical="center" shrinkToFit="1"/>
    </xf>
    <xf numFmtId="186" fontId="14" fillId="6" borderId="20" xfId="0" applyNumberFormat="1" applyFont="1" applyFill="1" applyBorder="1" applyAlignment="1">
      <alignment horizontal="center" vertical="center" shrinkToFit="1"/>
    </xf>
    <xf numFmtId="186" fontId="14" fillId="6" borderId="21" xfId="0" applyNumberFormat="1" applyFont="1" applyFill="1" applyBorder="1" applyAlignment="1">
      <alignment horizontal="center" vertical="center" shrinkToFit="1"/>
    </xf>
    <xf numFmtId="185" fontId="11" fillId="7" borderId="3" xfId="0" applyNumberFormat="1" applyFont="1" applyFill="1" applyBorder="1" applyAlignment="1">
      <alignment horizontal="center" vertical="center" shrinkToFit="1"/>
    </xf>
    <xf numFmtId="185" fontId="11" fillId="7" borderId="22" xfId="0" applyNumberFormat="1" applyFont="1" applyFill="1" applyBorder="1" applyAlignment="1">
      <alignment horizontal="center" vertical="center" shrinkToFit="1"/>
    </xf>
    <xf numFmtId="0" fontId="24" fillId="0" borderId="0" xfId="0" applyFont="1" applyAlignment="1">
      <alignment vertical="center" shrinkToFit="1"/>
    </xf>
    <xf numFmtId="185" fontId="11" fillId="7" borderId="26" xfId="0" applyNumberFormat="1" applyFont="1" applyFill="1" applyBorder="1" applyAlignment="1">
      <alignment horizontal="center" vertical="center" shrinkToFit="1"/>
    </xf>
    <xf numFmtId="0" fontId="14" fillId="0" borderId="0" xfId="0" applyFont="1" applyAlignment="1">
      <alignment horizontal="left" vertical="top" shrinkToFit="1"/>
    </xf>
    <xf numFmtId="185" fontId="15" fillId="0" borderId="0" xfId="0" applyNumberFormat="1" applyFont="1" applyAlignment="1">
      <alignment horizontal="center" vertical="top" shrinkToFit="1"/>
    </xf>
    <xf numFmtId="195" fontId="31" fillId="2" borderId="18" xfId="0" applyNumberFormat="1" applyFont="1" applyFill="1" applyBorder="1" applyAlignment="1">
      <alignment horizontal="left" shrinkToFit="1"/>
    </xf>
    <xf numFmtId="0" fontId="32" fillId="0" borderId="37" xfId="0" applyFont="1" applyBorder="1" applyAlignment="1">
      <alignment horizontal="center" vertical="center" wrapText="1" shrinkToFit="1"/>
    </xf>
    <xf numFmtId="0" fontId="32" fillId="0" borderId="39" xfId="0" applyFont="1" applyBorder="1" applyAlignment="1">
      <alignment horizontal="center" vertical="center" shrinkToFit="1"/>
    </xf>
    <xf numFmtId="0" fontId="53" fillId="2" borderId="0" xfId="0" applyFont="1" applyFill="1" applyAlignment="1">
      <alignment horizontal="left" vertical="center" indent="2" shrinkToFit="1"/>
    </xf>
    <xf numFmtId="0" fontId="31" fillId="2" borderId="18" xfId="0" applyFont="1" applyFill="1" applyBorder="1" applyAlignment="1">
      <alignment horizontal="left" shrinkToFit="1"/>
    </xf>
    <xf numFmtId="0" fontId="31" fillId="4" borderId="5" xfId="0" applyFont="1" applyFill="1" applyBorder="1" applyAlignment="1">
      <alignment horizontal="center" vertical="center" shrinkToFit="1"/>
    </xf>
    <xf numFmtId="0" fontId="31" fillId="4" borderId="30" xfId="0" applyFont="1" applyFill="1" applyBorder="1" applyAlignment="1">
      <alignment horizontal="center" vertical="center" shrinkToFit="1"/>
    </xf>
    <xf numFmtId="0" fontId="31" fillId="4" borderId="34" xfId="0" applyFont="1" applyFill="1" applyBorder="1" applyAlignment="1">
      <alignment horizontal="center" vertical="center" shrinkToFit="1"/>
    </xf>
    <xf numFmtId="0" fontId="31" fillId="4" borderId="52" xfId="0" applyFont="1" applyFill="1" applyBorder="1" applyAlignment="1">
      <alignment horizontal="center" vertical="center" shrinkToFit="1"/>
    </xf>
    <xf numFmtId="0" fontId="31" fillId="4" borderId="35" xfId="0" applyFont="1" applyFill="1" applyBorder="1" applyAlignment="1">
      <alignment horizontal="center" vertical="center" shrinkToFit="1"/>
    </xf>
    <xf numFmtId="0" fontId="31" fillId="4" borderId="33" xfId="0" applyFont="1" applyFill="1" applyBorder="1" applyAlignment="1">
      <alignment horizontal="center" vertical="center" wrapText="1" shrinkToFit="1"/>
    </xf>
    <xf numFmtId="0" fontId="39" fillId="0" borderId="32" xfId="0" applyFont="1" applyBorder="1" applyAlignment="1">
      <alignment horizontal="center" vertical="center" shrinkToFit="1"/>
    </xf>
    <xf numFmtId="0" fontId="57" fillId="0" borderId="31" xfId="0" applyFont="1" applyFill="1" applyBorder="1" applyAlignment="1">
      <alignment horizontal="center" vertical="center" shrinkToFit="1"/>
    </xf>
    <xf numFmtId="0" fontId="57" fillId="0" borderId="32" xfId="0" applyFont="1" applyFill="1" applyBorder="1" applyAlignment="1">
      <alignment horizontal="center" vertical="center" shrinkToFit="1"/>
    </xf>
    <xf numFmtId="0" fontId="59" fillId="8" borderId="0" xfId="0" applyFont="1" applyFill="1" applyAlignment="1">
      <alignment horizontal="left" vertical="center" wrapText="1"/>
    </xf>
    <xf numFmtId="0" fontId="31" fillId="0" borderId="5" xfId="0" applyFont="1" applyBorder="1" applyAlignment="1">
      <alignment horizontal="center" vertical="center" shrinkToFit="1"/>
    </xf>
    <xf numFmtId="0" fontId="31" fillId="0" borderId="30" xfId="0" applyFont="1" applyBorder="1" applyAlignment="1">
      <alignment horizontal="center" vertical="center" shrinkToFit="1"/>
    </xf>
    <xf numFmtId="0" fontId="31" fillId="0" borderId="33"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6" xfId="0" applyFont="1" applyBorder="1" applyAlignment="1">
      <alignment horizontal="center" vertical="center" shrinkToFit="1"/>
    </xf>
    <xf numFmtId="0" fontId="31" fillId="0" borderId="4" xfId="0" applyFont="1" applyBorder="1" applyAlignment="1">
      <alignment horizontal="center" vertical="center" shrinkToFit="1"/>
    </xf>
    <xf numFmtId="0" fontId="31" fillId="4" borderId="5" xfId="0" applyFont="1" applyFill="1" applyBorder="1" applyAlignment="1">
      <alignment horizontal="center" vertical="center" wrapText="1" shrinkToFit="1"/>
    </xf>
    <xf numFmtId="0" fontId="31" fillId="4" borderId="9" xfId="0" applyFont="1" applyFill="1" applyBorder="1" applyAlignment="1">
      <alignment horizontal="center" vertical="center" shrinkToFit="1"/>
    </xf>
    <xf numFmtId="0" fontId="51" fillId="2" borderId="0" xfId="0" applyFont="1" applyFill="1" applyAlignment="1">
      <alignment horizontal="center" vertical="center" shrinkToFit="1"/>
    </xf>
    <xf numFmtId="49" fontId="31" fillId="2" borderId="18" xfId="0" applyNumberFormat="1" applyFont="1" applyFill="1" applyBorder="1" applyAlignment="1">
      <alignment horizontal="left" shrinkToFit="1"/>
    </xf>
    <xf numFmtId="0" fontId="31" fillId="10" borderId="5" xfId="0" applyFont="1" applyFill="1" applyBorder="1" applyAlignment="1">
      <alignment horizontal="center" vertical="center" wrapText="1" shrinkToFit="1"/>
    </xf>
    <xf numFmtId="0" fontId="31" fillId="10" borderId="30" xfId="0" applyFont="1" applyFill="1" applyBorder="1" applyAlignment="1">
      <alignment horizontal="center" vertical="center" wrapText="1" shrinkToFit="1"/>
    </xf>
    <xf numFmtId="0" fontId="32" fillId="10" borderId="5" xfId="0" applyFont="1" applyFill="1" applyBorder="1" applyAlignment="1">
      <alignment horizontal="center" vertical="center" wrapText="1" shrinkToFit="1"/>
    </xf>
    <xf numFmtId="0" fontId="32" fillId="10" borderId="30" xfId="0" applyFont="1" applyFill="1" applyBorder="1" applyAlignment="1">
      <alignment horizontal="center" vertical="center" wrapText="1" shrinkToFit="1"/>
    </xf>
    <xf numFmtId="0" fontId="31" fillId="9" borderId="12" xfId="0" applyFont="1" applyFill="1" applyBorder="1" applyAlignment="1">
      <alignment horizontal="center" vertical="center"/>
    </xf>
    <xf numFmtId="0" fontId="31" fillId="9" borderId="54" xfId="0" applyFont="1" applyFill="1" applyBorder="1" applyAlignment="1">
      <alignment horizontal="center" vertical="center"/>
    </xf>
    <xf numFmtId="3" fontId="31" fillId="9" borderId="54" xfId="1" applyNumberFormat="1" applyFont="1" applyFill="1" applyBorder="1" applyAlignment="1" applyProtection="1">
      <alignment horizontal="right" vertical="center"/>
    </xf>
    <xf numFmtId="3" fontId="31" fillId="2" borderId="53" xfId="1" applyNumberFormat="1" applyFont="1" applyFill="1" applyBorder="1" applyAlignment="1" applyProtection="1">
      <alignment horizontal="right" vertical="center"/>
    </xf>
    <xf numFmtId="0" fontId="31" fillId="0" borderId="20" xfId="0" applyFont="1" applyBorder="1" applyAlignment="1">
      <alignment horizontal="center" vertical="center"/>
    </xf>
    <xf numFmtId="0" fontId="31" fillId="0" borderId="53" xfId="0" applyFont="1" applyBorder="1" applyAlignment="1">
      <alignment horizontal="center" vertical="center"/>
    </xf>
    <xf numFmtId="0" fontId="31" fillId="4" borderId="52" xfId="0" applyFont="1" applyFill="1" applyBorder="1" applyAlignment="1">
      <alignment horizontal="center" vertical="center"/>
    </xf>
    <xf numFmtId="0" fontId="31" fillId="4" borderId="34" xfId="0" applyFont="1" applyFill="1" applyBorder="1" applyAlignment="1">
      <alignment horizontal="center" vertical="center"/>
    </xf>
    <xf numFmtId="0" fontId="42" fillId="2" borderId="0" xfId="0" applyFont="1" applyFill="1" applyAlignment="1">
      <alignment horizontal="center" shrinkToFit="1"/>
    </xf>
    <xf numFmtId="49" fontId="44" fillId="2" borderId="18" xfId="0" applyNumberFormat="1" applyFont="1" applyFill="1" applyBorder="1" applyAlignment="1">
      <alignment horizontal="left" shrinkToFit="1"/>
    </xf>
    <xf numFmtId="195" fontId="44" fillId="2" borderId="18" xfId="0" applyNumberFormat="1" applyFont="1" applyFill="1" applyBorder="1" applyAlignment="1">
      <alignment horizontal="left" shrinkToFit="1"/>
    </xf>
    <xf numFmtId="0" fontId="44" fillId="2" borderId="18" xfId="0" applyFont="1" applyFill="1" applyBorder="1" applyAlignment="1">
      <alignment horizontal="left" shrinkToFit="1"/>
    </xf>
    <xf numFmtId="0" fontId="31" fillId="9" borderId="28" xfId="0" applyFont="1" applyFill="1" applyBorder="1" applyAlignment="1">
      <alignment horizontal="center" vertical="center"/>
    </xf>
    <xf numFmtId="0" fontId="31" fillId="0" borderId="24" xfId="0" applyFont="1" applyBorder="1" applyAlignment="1">
      <alignment horizontal="center" vertical="center"/>
    </xf>
    <xf numFmtId="38" fontId="31" fillId="2" borderId="53" xfId="1" applyFont="1" applyFill="1" applyBorder="1" applyAlignment="1" applyProtection="1">
      <alignment horizontal="right" vertical="center"/>
    </xf>
    <xf numFmtId="0" fontId="44" fillId="2" borderId="18" xfId="0" applyNumberFormat="1" applyFont="1" applyFill="1" applyBorder="1" applyAlignment="1">
      <alignment horizontal="left" shrinkToFit="1"/>
    </xf>
    <xf numFmtId="0" fontId="31" fillId="4" borderId="58" xfId="0" applyFont="1" applyFill="1" applyBorder="1" applyAlignment="1">
      <alignment horizontal="center" vertical="center"/>
    </xf>
    <xf numFmtId="0" fontId="62" fillId="6" borderId="44" xfId="0" applyFont="1" applyFill="1" applyBorder="1" applyAlignment="1">
      <alignment horizontal="center" vertical="center" shrinkToFit="1"/>
    </xf>
    <xf numFmtId="0" fontId="62" fillId="6" borderId="10" xfId="0" applyFont="1" applyFill="1" applyBorder="1" applyAlignment="1">
      <alignment horizontal="center" vertical="center" shrinkToFit="1"/>
    </xf>
    <xf numFmtId="0" fontId="62" fillId="6" borderId="14" xfId="0" applyFont="1" applyFill="1" applyBorder="1" applyAlignment="1">
      <alignment horizontal="center" vertical="center" shrinkToFit="1"/>
    </xf>
    <xf numFmtId="186" fontId="14" fillId="6" borderId="45" xfId="0" applyNumberFormat="1" applyFont="1" applyFill="1" applyBorder="1" applyAlignment="1">
      <alignment horizontal="center" vertical="center" shrinkToFit="1"/>
    </xf>
    <xf numFmtId="186" fontId="14" fillId="6" borderId="11" xfId="0" applyNumberFormat="1" applyFont="1" applyFill="1" applyBorder="1" applyAlignment="1">
      <alignment horizontal="center" vertical="center" shrinkToFit="1"/>
    </xf>
    <xf numFmtId="186" fontId="14" fillId="6" borderId="17" xfId="0" applyNumberFormat="1" applyFont="1" applyFill="1" applyBorder="1" applyAlignment="1">
      <alignment horizontal="center" vertical="center" shrinkToFit="1"/>
    </xf>
    <xf numFmtId="185" fontId="12" fillId="6" borderId="44" xfId="0" applyNumberFormat="1" applyFont="1" applyFill="1" applyBorder="1" applyAlignment="1">
      <alignment horizontal="center" vertical="center" shrinkToFit="1"/>
    </xf>
    <xf numFmtId="185" fontId="12" fillId="6" borderId="45" xfId="0" applyNumberFormat="1" applyFont="1" applyFill="1" applyBorder="1" applyAlignment="1">
      <alignment horizontal="center" vertical="center" shrinkToFit="1"/>
    </xf>
    <xf numFmtId="185" fontId="12" fillId="6" borderId="16" xfId="0" applyNumberFormat="1" applyFont="1" applyFill="1" applyBorder="1" applyAlignment="1">
      <alignment horizontal="center" vertical="center" shrinkToFit="1"/>
    </xf>
    <xf numFmtId="185" fontId="12" fillId="6" borderId="17" xfId="0" applyNumberFormat="1" applyFont="1" applyFill="1" applyBorder="1" applyAlignment="1">
      <alignment horizontal="center" vertical="center" shrinkToFit="1"/>
    </xf>
    <xf numFmtId="185" fontId="12" fillId="6" borderId="46" xfId="0" applyNumberFormat="1" applyFont="1" applyFill="1" applyBorder="1" applyAlignment="1">
      <alignment horizontal="center" vertical="center" shrinkToFit="1"/>
    </xf>
    <xf numFmtId="185" fontId="12" fillId="6" borderId="47" xfId="0" applyNumberFormat="1" applyFont="1" applyFill="1" applyBorder="1" applyAlignment="1">
      <alignment horizontal="center" vertical="center" shrinkToFit="1"/>
    </xf>
    <xf numFmtId="0" fontId="31" fillId="0" borderId="0" xfId="0" applyFont="1" applyAlignment="1">
      <alignment horizontal="center" vertical="center"/>
    </xf>
    <xf numFmtId="185" fontId="35" fillId="6" borderId="44" xfId="0" applyNumberFormat="1" applyFont="1" applyFill="1" applyBorder="1" applyAlignment="1">
      <alignment horizontal="center" vertical="center" shrinkToFit="1"/>
    </xf>
    <xf numFmtId="185" fontId="35" fillId="6" borderId="45" xfId="0" applyNumberFormat="1" applyFont="1" applyFill="1" applyBorder="1" applyAlignment="1">
      <alignment horizontal="center" vertical="center" shrinkToFit="1"/>
    </xf>
    <xf numFmtId="185" fontId="35" fillId="6" borderId="16" xfId="0" applyNumberFormat="1" applyFont="1" applyFill="1" applyBorder="1" applyAlignment="1">
      <alignment horizontal="center" vertical="center" shrinkToFit="1"/>
    </xf>
    <xf numFmtId="185" fontId="35" fillId="6" borderId="17" xfId="0" applyNumberFormat="1" applyFont="1" applyFill="1" applyBorder="1" applyAlignment="1">
      <alignment horizontal="center" vertical="center" shrinkToFit="1"/>
    </xf>
    <xf numFmtId="185" fontId="35" fillId="6" borderId="46" xfId="0" applyNumberFormat="1" applyFont="1" applyFill="1" applyBorder="1" applyAlignment="1">
      <alignment horizontal="center" vertical="center" shrinkToFit="1"/>
    </xf>
    <xf numFmtId="185" fontId="35" fillId="6" borderId="47" xfId="0" applyNumberFormat="1" applyFont="1" applyFill="1" applyBorder="1" applyAlignment="1">
      <alignment horizontal="center" vertical="center" shrinkToFit="1"/>
    </xf>
    <xf numFmtId="0" fontId="33" fillId="6" borderId="44" xfId="0" applyFont="1" applyFill="1" applyBorder="1" applyAlignment="1">
      <alignment horizontal="center" vertical="center" shrinkToFit="1"/>
    </xf>
    <xf numFmtId="0" fontId="33" fillId="6" borderId="10" xfId="0" applyFont="1" applyFill="1" applyBorder="1" applyAlignment="1">
      <alignment horizontal="center" vertical="center" shrinkToFit="1"/>
    </xf>
    <xf numFmtId="0" fontId="33" fillId="6" borderId="14" xfId="0" applyFont="1" applyFill="1" applyBorder="1" applyAlignment="1">
      <alignment horizontal="center" vertical="center" shrinkToFit="1"/>
    </xf>
    <xf numFmtId="186" fontId="34" fillId="6" borderId="45" xfId="0" applyNumberFormat="1" applyFont="1" applyFill="1" applyBorder="1" applyAlignment="1">
      <alignment horizontal="center" vertical="center" shrinkToFit="1"/>
    </xf>
    <xf numFmtId="186" fontId="34" fillId="6" borderId="11" xfId="0" applyNumberFormat="1" applyFont="1" applyFill="1" applyBorder="1" applyAlignment="1">
      <alignment horizontal="center" vertical="center" shrinkToFit="1"/>
    </xf>
    <xf numFmtId="186" fontId="34" fillId="6" borderId="17" xfId="0" applyNumberFormat="1" applyFont="1" applyFill="1" applyBorder="1" applyAlignment="1">
      <alignment horizontal="center" vertical="center" shrinkToFi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6" xr:uid="{00000000-0005-0000-0000-000005000000}"/>
    <cellStyle name="標準 3" xfId="5" xr:uid="{00000000-0005-0000-0000-000006000000}"/>
    <cellStyle name="標準 3 2" xfId="7" xr:uid="{00000000-0005-0000-0000-000007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10</xdr:col>
      <xdr:colOff>238126</xdr:colOff>
      <xdr:row>7</xdr:row>
      <xdr:rowOff>68636</xdr:rowOff>
    </xdr:from>
    <xdr:to>
      <xdr:col>13</xdr:col>
      <xdr:colOff>738187</xdr:colOff>
      <xdr:row>9</xdr:row>
      <xdr:rowOff>158284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7012782" y="1723605"/>
          <a:ext cx="3250405" cy="518273"/>
        </a:xfrm>
        <a:prstGeom prst="rect">
          <a:avLst/>
        </a:prstGeom>
        <a:solidFill>
          <a:srgbClr val="CCFFCC"/>
        </a:solidFill>
        <a:ln>
          <a:solidFill>
            <a:srgbClr val="FF0000"/>
          </a:solidFill>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a:latin typeface="ＭＳ 明朝" panose="02020609040205080304" pitchFamily="17" charset="-128"/>
              <a:ea typeface="ＭＳ 明朝" panose="02020609040205080304" pitchFamily="17" charset="-128"/>
            </a:rPr>
            <a:t>　</a:t>
          </a:r>
          <a:r>
            <a:rPr kumimoji="1" lang="ja-JP" altLang="en-US" sz="1100">
              <a:solidFill>
                <a:srgbClr val="FF0000"/>
              </a:solidFill>
              <a:latin typeface="ＭＳ 明朝" panose="02020609040205080304" pitchFamily="17" charset="-128"/>
              <a:ea typeface="ＭＳ 明朝" panose="02020609040205080304" pitchFamily="17" charset="-128"/>
            </a:rPr>
            <a:t>注</a:t>
          </a:r>
          <a:r>
            <a:rPr kumimoji="1" lang="en-US" altLang="ja-JP" sz="1100">
              <a:solidFill>
                <a:srgbClr val="FF0000"/>
              </a:solidFill>
              <a:latin typeface="ＭＳ 明朝" panose="02020609040205080304" pitchFamily="17" charset="-128"/>
              <a:ea typeface="ＭＳ 明朝" panose="02020609040205080304" pitchFamily="17" charset="-128"/>
            </a:rPr>
            <a:t>3</a:t>
          </a:r>
          <a:r>
            <a:rPr kumimoji="1" lang="ja-JP" altLang="en-US" sz="1100">
              <a:solidFill>
                <a:srgbClr val="FF0000"/>
              </a:solidFill>
              <a:latin typeface="ＭＳ 明朝" panose="02020609040205080304" pitchFamily="17" charset="-128"/>
              <a:ea typeface="ＭＳ 明朝" panose="02020609040205080304" pitchFamily="17" charset="-128"/>
            </a:rPr>
            <a:t>：補正の理由を記載した説明資料</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r>
            <a:rPr kumimoji="1" lang="en-US" altLang="ja-JP" sz="1100">
              <a:solidFill>
                <a:srgbClr val="FF0000"/>
              </a:solidFill>
              <a:latin typeface="ＭＳ 明朝" panose="02020609040205080304" pitchFamily="17" charset="-128"/>
              <a:ea typeface="ＭＳ 明朝" panose="02020609040205080304" pitchFamily="17" charset="-128"/>
            </a:rPr>
            <a:t>      </a:t>
          </a:r>
          <a:r>
            <a:rPr kumimoji="1" lang="ja-JP" altLang="en-US" sz="1100">
              <a:solidFill>
                <a:srgbClr val="FF0000"/>
              </a:solidFill>
              <a:latin typeface="ＭＳ 明朝" panose="02020609040205080304" pitchFamily="17" charset="-128"/>
              <a:ea typeface="ＭＳ 明朝" panose="02020609040205080304" pitchFamily="17" charset="-128"/>
            </a:rPr>
            <a:t>（フリー書式）を必ず添付してください。</a:t>
          </a:r>
        </a:p>
      </xdr:txBody>
    </xdr:sp>
    <xdr:clientData/>
  </xdr:twoCellAnchor>
  <xdr:twoCellAnchor>
    <xdr:from>
      <xdr:col>14</xdr:col>
      <xdr:colOff>168088</xdr:colOff>
      <xdr:row>9</xdr:row>
      <xdr:rowOff>134470</xdr:rowOff>
    </xdr:from>
    <xdr:to>
      <xdr:col>14</xdr:col>
      <xdr:colOff>403411</xdr:colOff>
      <xdr:row>10</xdr:row>
      <xdr:rowOff>201706</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bwMode="auto">
        <a:xfrm>
          <a:off x="11542059" y="1972235"/>
          <a:ext cx="235323" cy="291353"/>
        </a:xfrm>
        <a:prstGeom prst="straightConnector1">
          <a:avLst/>
        </a:prstGeom>
        <a:solidFill>
          <a:srgbClr val="090000"/>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cxnSp>
    <xdr:clientData/>
  </xdr:twoCellAnchor>
  <xdr:twoCellAnchor>
    <xdr:from>
      <xdr:col>13</xdr:col>
      <xdr:colOff>186019</xdr:colOff>
      <xdr:row>9</xdr:row>
      <xdr:rowOff>129986</xdr:rowOff>
    </xdr:from>
    <xdr:to>
      <xdr:col>13</xdr:col>
      <xdr:colOff>421342</xdr:colOff>
      <xdr:row>10</xdr:row>
      <xdr:rowOff>197222</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bwMode="auto">
        <a:xfrm>
          <a:off x="10641107" y="1967751"/>
          <a:ext cx="235323" cy="291353"/>
        </a:xfrm>
        <a:prstGeom prst="straightConnector1">
          <a:avLst/>
        </a:prstGeom>
        <a:solidFill>
          <a:srgbClr val="090000"/>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679450</xdr:colOff>
          <xdr:row>2</xdr:row>
          <xdr:rowOff>127000</xdr:rowOff>
        </xdr:from>
        <xdr:to>
          <xdr:col>12</xdr:col>
          <xdr:colOff>622300</xdr:colOff>
          <xdr:row>5</xdr:row>
          <xdr:rowOff>50800</xdr:rowOff>
        </xdr:to>
        <xdr:sp macro="" textlink="">
          <xdr:nvSpPr>
            <xdr:cNvPr id="27649" name="Button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ゴシック"/>
                  <a:ea typeface="ＭＳ ゴシック"/>
                </a:rPr>
                <a:t>メニューへ戻る</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571500</xdr:colOff>
          <xdr:row>2</xdr:row>
          <xdr:rowOff>127000</xdr:rowOff>
        </xdr:from>
        <xdr:to>
          <xdr:col>12</xdr:col>
          <xdr:colOff>514350</xdr:colOff>
          <xdr:row>5</xdr:row>
          <xdr:rowOff>76200</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ゴシック"/>
                  <a:ea typeface="ＭＳ ゴシック"/>
                </a:rPr>
                <a:t>メニューへ戻る</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tabColor rgb="FFFFC000"/>
    <pageSetUpPr fitToPage="1"/>
  </sheetPr>
  <dimension ref="A1:AA49"/>
  <sheetViews>
    <sheetView showGridLines="0" tabSelected="1" view="pageBreakPreview" topLeftCell="B1" zoomScale="115" zoomScaleNormal="100" zoomScaleSheetLayoutView="115" workbookViewId="0">
      <selection activeCell="B1" sqref="B1"/>
    </sheetView>
  </sheetViews>
  <sheetFormatPr defaultColWidth="9" defaultRowHeight="16"/>
  <cols>
    <col min="1" max="1" width="4.6328125" style="153" hidden="1" customWidth="1"/>
    <col min="2" max="2" width="18.6328125" style="132" customWidth="1"/>
    <col min="3" max="3" width="10.6328125" style="132" customWidth="1"/>
    <col min="4" max="4" width="12.6328125" style="132" customWidth="1"/>
    <col min="5" max="5" width="9.453125" style="132" bestFit="1" customWidth="1"/>
    <col min="6" max="6" width="5.453125" style="132" bestFit="1" customWidth="1"/>
    <col min="7" max="9" width="12" style="132" customWidth="1"/>
    <col min="10" max="10" width="12" style="132" hidden="1" customWidth="1"/>
    <col min="11" max="14" width="12" style="132" customWidth="1"/>
    <col min="15" max="15" width="12" style="132" hidden="1" customWidth="1"/>
    <col min="16" max="16" width="10.6328125" style="132" hidden="1" customWidth="1"/>
    <col min="17" max="17" width="10.36328125" style="132" hidden="1" customWidth="1"/>
    <col min="18" max="18" width="1.36328125" style="132" hidden="1" customWidth="1"/>
    <col min="19" max="19" width="9.90625" style="132" hidden="1" customWidth="1"/>
    <col min="20" max="20" width="9.7265625" style="132" hidden="1" customWidth="1"/>
    <col min="21" max="21" width="0" style="132" hidden="1" customWidth="1"/>
    <col min="22" max="22" width="9" style="132" hidden="1" customWidth="1"/>
    <col min="23" max="23" width="10.26953125" style="153" hidden="1" customWidth="1"/>
    <col min="24" max="24" width="9" style="153" hidden="1" customWidth="1"/>
    <col min="25" max="16384" width="9" style="153"/>
  </cols>
  <sheetData>
    <row r="1" spans="1:27" s="140" customFormat="1" ht="15">
      <c r="B1" s="133" t="s">
        <v>127</v>
      </c>
      <c r="C1" s="133"/>
      <c r="D1" s="212"/>
      <c r="E1" s="212"/>
      <c r="F1" s="133"/>
      <c r="G1" s="133"/>
      <c r="H1" s="133"/>
      <c r="I1" s="136"/>
      <c r="J1" s="133"/>
      <c r="K1" s="133"/>
      <c r="L1" s="133"/>
      <c r="N1" s="213"/>
      <c r="O1" s="214"/>
      <c r="P1" s="133"/>
    </row>
    <row r="2" spans="1:27" s="140" customFormat="1" ht="15">
      <c r="B2" s="133" t="s">
        <v>120</v>
      </c>
      <c r="C2" s="133"/>
      <c r="D2" s="133"/>
      <c r="E2" s="133"/>
      <c r="F2" s="133"/>
      <c r="G2" s="133"/>
      <c r="H2" s="133"/>
      <c r="I2" s="138"/>
      <c r="J2" s="133"/>
      <c r="K2" s="133"/>
      <c r="L2" s="133"/>
      <c r="M2" s="133"/>
      <c r="N2" s="339"/>
      <c r="O2" s="133"/>
      <c r="P2" s="215"/>
      <c r="Q2" s="133"/>
    </row>
    <row r="3" spans="1:27" s="140" customFormat="1" ht="24" customHeight="1">
      <c r="B3" s="406" t="s">
        <v>19</v>
      </c>
      <c r="C3" s="406"/>
      <c r="D3" s="406"/>
      <c r="E3" s="406"/>
      <c r="F3" s="406"/>
      <c r="G3" s="406"/>
      <c r="H3" s="406"/>
      <c r="I3" s="406"/>
      <c r="J3" s="406"/>
      <c r="K3" s="406"/>
      <c r="L3" s="406"/>
      <c r="M3" s="406"/>
      <c r="N3" s="216"/>
      <c r="O3" s="217"/>
      <c r="Q3" s="331"/>
      <c r="R3" s="331"/>
      <c r="S3" s="397"/>
      <c r="T3" s="397"/>
      <c r="U3" s="397"/>
      <c r="V3" s="397"/>
      <c r="W3" s="397"/>
      <c r="X3" s="397"/>
      <c r="Y3" s="397"/>
      <c r="Z3" s="397"/>
      <c r="AA3" s="397"/>
    </row>
    <row r="4" spans="1:27" s="140" customFormat="1" ht="15.75" customHeight="1">
      <c r="B4" s="133"/>
      <c r="C4" s="133"/>
      <c r="D4" s="133"/>
      <c r="E4" s="133"/>
      <c r="F4" s="133"/>
      <c r="G4" s="133"/>
      <c r="H4" s="133"/>
      <c r="I4" s="133"/>
      <c r="J4" s="133"/>
      <c r="K4" s="133"/>
      <c r="L4" s="133"/>
      <c r="M4" s="133"/>
      <c r="N4" s="133"/>
      <c r="O4" s="133"/>
      <c r="P4" s="331"/>
      <c r="Q4" s="331"/>
      <c r="R4" s="331"/>
      <c r="S4" s="397"/>
      <c r="T4" s="397"/>
      <c r="U4" s="397"/>
      <c r="V4" s="397"/>
      <c r="W4" s="397"/>
      <c r="X4" s="397"/>
      <c r="Y4" s="397"/>
      <c r="Z4" s="397"/>
      <c r="AA4" s="397"/>
    </row>
    <row r="5" spans="1:27" s="140" customFormat="1" ht="16.5" customHeight="1">
      <c r="B5" s="150" t="s">
        <v>13</v>
      </c>
      <c r="C5" s="133"/>
      <c r="D5" s="407"/>
      <c r="E5" s="407"/>
      <c r="F5" s="218"/>
      <c r="G5" s="218"/>
      <c r="H5" s="219"/>
      <c r="I5" s="219"/>
      <c r="J5" s="219"/>
      <c r="K5" s="133"/>
      <c r="L5" s="133"/>
      <c r="M5" s="133"/>
      <c r="N5" s="133"/>
      <c r="O5" s="133"/>
      <c r="P5" s="331"/>
      <c r="Q5" s="331"/>
      <c r="R5" s="331"/>
      <c r="S5" s="397"/>
      <c r="T5" s="397"/>
      <c r="U5" s="397"/>
      <c r="V5" s="397"/>
      <c r="W5" s="397"/>
      <c r="X5" s="397"/>
      <c r="Y5" s="397"/>
      <c r="Z5" s="397"/>
      <c r="AA5" s="397"/>
    </row>
    <row r="6" spans="1:27" s="220" customFormat="1" ht="24" customHeight="1">
      <c r="B6" s="351" t="s">
        <v>121</v>
      </c>
      <c r="C6" s="221"/>
      <c r="D6" s="387" t="s">
        <v>128</v>
      </c>
      <c r="E6" s="387"/>
      <c r="F6" s="387"/>
      <c r="G6" s="387"/>
      <c r="H6" s="387"/>
      <c r="I6" s="387"/>
      <c r="J6" s="387"/>
      <c r="K6" s="387"/>
      <c r="L6" s="387"/>
      <c r="M6" s="387"/>
      <c r="N6" s="221"/>
      <c r="O6" s="221"/>
      <c r="P6" s="331"/>
      <c r="Q6" s="331"/>
      <c r="R6" s="331"/>
      <c r="S6" s="397"/>
      <c r="T6" s="397"/>
      <c r="U6" s="397"/>
      <c r="V6" s="397"/>
      <c r="W6" s="397"/>
      <c r="X6" s="397"/>
      <c r="Y6" s="397"/>
      <c r="Z6" s="397"/>
      <c r="AA6" s="397"/>
    </row>
    <row r="7" spans="1:27" s="140" customFormat="1" ht="16.5" customHeight="1">
      <c r="B7" s="150" t="s">
        <v>122</v>
      </c>
      <c r="C7" s="133"/>
      <c r="D7" s="387" t="s">
        <v>119</v>
      </c>
      <c r="E7" s="387"/>
      <c r="F7" s="387"/>
      <c r="G7" s="387"/>
      <c r="H7" s="387"/>
      <c r="I7" s="387"/>
      <c r="J7" s="387"/>
      <c r="K7" s="133"/>
      <c r="L7" s="133"/>
      <c r="M7" s="133"/>
      <c r="N7" s="133"/>
      <c r="O7" s="133"/>
      <c r="P7" s="331"/>
      <c r="Q7" s="331"/>
      <c r="R7" s="331"/>
      <c r="S7" s="331"/>
      <c r="T7" s="331"/>
      <c r="U7" s="331"/>
    </row>
    <row r="8" spans="1:27" s="140" customFormat="1" ht="17.25" customHeight="1" thickBot="1">
      <c r="B8" s="150" t="s">
        <v>14</v>
      </c>
      <c r="C8" s="133"/>
      <c r="D8" s="383" t="s">
        <v>124</v>
      </c>
      <c r="E8" s="383"/>
      <c r="F8" s="383"/>
      <c r="G8" s="222" t="s">
        <v>0</v>
      </c>
      <c r="H8" s="383" t="s">
        <v>124</v>
      </c>
      <c r="I8" s="383"/>
      <c r="J8" s="383"/>
      <c r="K8" s="133"/>
      <c r="L8" s="133"/>
      <c r="M8" s="133"/>
      <c r="N8" s="133"/>
      <c r="O8" s="133"/>
      <c r="P8" s="331"/>
      <c r="Q8" s="331"/>
      <c r="R8" s="331"/>
      <c r="S8" s="331"/>
      <c r="T8" s="331"/>
      <c r="U8" s="331"/>
    </row>
    <row r="9" spans="1:27" s="140" customFormat="1">
      <c r="B9" s="150"/>
      <c r="C9" s="133"/>
      <c r="D9" s="151"/>
      <c r="E9" s="151"/>
      <c r="F9" s="151"/>
      <c r="G9" s="152"/>
      <c r="H9" s="151"/>
      <c r="I9" s="151"/>
      <c r="J9" s="151"/>
      <c r="K9" s="133"/>
      <c r="L9" s="133"/>
      <c r="M9" s="133"/>
      <c r="N9" s="133"/>
      <c r="O9" s="133"/>
      <c r="P9" s="214"/>
      <c r="Q9" s="133"/>
      <c r="S9" s="223" t="s">
        <v>67</v>
      </c>
      <c r="T9" s="224" t="s">
        <v>69</v>
      </c>
      <c r="U9" s="225" t="s">
        <v>71</v>
      </c>
      <c r="V9" s="226" t="s">
        <v>72</v>
      </c>
    </row>
    <row r="10" spans="1:27" s="227" customFormat="1" ht="18" customHeight="1" thickBot="1">
      <c r="B10" s="386" t="s">
        <v>126</v>
      </c>
      <c r="C10" s="386"/>
      <c r="D10" s="386"/>
      <c r="E10" s="386"/>
      <c r="F10" s="386"/>
      <c r="G10" s="386"/>
      <c r="H10" s="386"/>
      <c r="I10" s="386"/>
      <c r="J10" s="386"/>
      <c r="K10" s="386"/>
      <c r="L10" s="386"/>
      <c r="M10" s="386"/>
      <c r="N10" s="228"/>
      <c r="O10" s="228"/>
      <c r="P10" s="229"/>
      <c r="Q10" s="230"/>
      <c r="S10" s="231"/>
      <c r="T10" s="232"/>
      <c r="U10" s="233"/>
      <c r="V10" s="234">
        <f>IF(U10="",0,VALUE(MID(U10,1,LEN(U10)-1))/100)</f>
        <v>0</v>
      </c>
    </row>
    <row r="11" spans="1:27" s="227" customFormat="1" ht="18" customHeight="1" thickBot="1">
      <c r="B11" s="386" t="s">
        <v>125</v>
      </c>
      <c r="C11" s="386"/>
      <c r="D11" s="386"/>
      <c r="E11" s="386"/>
      <c r="F11" s="386"/>
      <c r="G11" s="386"/>
      <c r="H11" s="386"/>
      <c r="I11" s="386"/>
      <c r="J11" s="386"/>
      <c r="K11" s="386"/>
      <c r="L11" s="386"/>
      <c r="M11" s="386"/>
      <c r="N11" s="228"/>
      <c r="O11" s="228"/>
      <c r="P11" s="229"/>
      <c r="Q11" s="230"/>
    </row>
    <row r="12" spans="1:27" s="236" customFormat="1" ht="17.149999999999999" customHeight="1">
      <c r="A12" s="235"/>
      <c r="B12" s="388" t="s">
        <v>15</v>
      </c>
      <c r="C12" s="388" t="s">
        <v>16</v>
      </c>
      <c r="D12" s="388" t="s">
        <v>17</v>
      </c>
      <c r="E12" s="390" t="s">
        <v>109</v>
      </c>
      <c r="F12" s="391"/>
      <c r="G12" s="392"/>
      <c r="H12" s="390" t="s">
        <v>108</v>
      </c>
      <c r="I12" s="391"/>
      <c r="J12" s="391"/>
      <c r="K12" s="392"/>
      <c r="L12" s="404" t="s">
        <v>107</v>
      </c>
      <c r="M12" s="393" t="s">
        <v>106</v>
      </c>
      <c r="N12" s="408" t="s">
        <v>105</v>
      </c>
      <c r="O12" s="410" t="s">
        <v>104</v>
      </c>
      <c r="P12" s="395"/>
      <c r="Q12" s="384" t="s">
        <v>110</v>
      </c>
      <c r="S12" s="402" t="s">
        <v>30</v>
      </c>
      <c r="T12" s="400" t="s">
        <v>59</v>
      </c>
      <c r="U12" s="398" t="s">
        <v>115</v>
      </c>
      <c r="V12" s="400" t="s">
        <v>114</v>
      </c>
      <c r="W12" s="390" t="s">
        <v>70</v>
      </c>
      <c r="X12" s="392"/>
    </row>
    <row r="13" spans="1:27" s="236" customFormat="1" ht="17.149999999999999" customHeight="1" thickBot="1">
      <c r="A13" s="237"/>
      <c r="B13" s="389"/>
      <c r="C13" s="389"/>
      <c r="D13" s="389"/>
      <c r="E13" s="238" t="s">
        <v>28</v>
      </c>
      <c r="F13" s="239" t="s">
        <v>29</v>
      </c>
      <c r="G13" s="240" t="s">
        <v>23</v>
      </c>
      <c r="H13" s="241" t="s">
        <v>24</v>
      </c>
      <c r="I13" s="242" t="s">
        <v>25</v>
      </c>
      <c r="J13" s="242" t="s">
        <v>26</v>
      </c>
      <c r="K13" s="243" t="s">
        <v>27</v>
      </c>
      <c r="L13" s="405"/>
      <c r="M13" s="394"/>
      <c r="N13" s="409"/>
      <c r="O13" s="411"/>
      <c r="P13" s="396"/>
      <c r="Q13" s="385"/>
      <c r="S13" s="403"/>
      <c r="T13" s="401"/>
      <c r="U13" s="399"/>
      <c r="V13" s="401"/>
      <c r="W13" s="238" t="s">
        <v>28</v>
      </c>
      <c r="X13" s="240" t="s">
        <v>29</v>
      </c>
    </row>
    <row r="14" spans="1:27" s="105" customFormat="1" ht="17.149999999999999" customHeight="1">
      <c r="A14" s="244"/>
      <c r="B14" s="245"/>
      <c r="C14" s="170" t="s">
        <v>56</v>
      </c>
      <c r="D14" s="246"/>
      <c r="E14" s="247"/>
      <c r="F14" s="248"/>
      <c r="G14" s="249"/>
      <c r="H14" s="250"/>
      <c r="I14" s="251"/>
      <c r="J14" s="252"/>
      <c r="K14" s="253"/>
      <c r="L14" s="254"/>
      <c r="M14" s="255"/>
      <c r="N14" s="256"/>
      <c r="O14" s="257"/>
      <c r="P14" s="348"/>
      <c r="Q14" s="258"/>
      <c r="S14" s="259"/>
      <c r="T14" s="260"/>
      <c r="U14" s="336"/>
      <c r="V14" s="298"/>
      <c r="W14" s="261"/>
      <c r="X14" s="262"/>
    </row>
    <row r="15" spans="1:27" s="105" customFormat="1" ht="17.149999999999999" customHeight="1">
      <c r="A15" s="244"/>
      <c r="B15" s="263"/>
      <c r="C15" s="178" t="s">
        <v>57</v>
      </c>
      <c r="D15" s="264"/>
      <c r="E15" s="265"/>
      <c r="F15" s="266"/>
      <c r="G15" s="267"/>
      <c r="H15" s="268"/>
      <c r="I15" s="269"/>
      <c r="J15" s="270"/>
      <c r="K15" s="271"/>
      <c r="L15" s="272"/>
      <c r="M15" s="273"/>
      <c r="N15" s="256"/>
      <c r="O15" s="256"/>
      <c r="P15" s="346"/>
      <c r="Q15" s="274"/>
      <c r="S15" s="275"/>
      <c r="T15" s="276"/>
      <c r="U15" s="337"/>
      <c r="V15" s="309"/>
      <c r="W15" s="277"/>
      <c r="X15" s="278"/>
    </row>
    <row r="16" spans="1:27" s="105" customFormat="1" ht="17.149999999999999" customHeight="1">
      <c r="A16" s="244"/>
      <c r="B16" s="263"/>
      <c r="C16" s="178" t="s">
        <v>58</v>
      </c>
      <c r="D16" s="264"/>
      <c r="E16" s="265"/>
      <c r="F16" s="266"/>
      <c r="G16" s="267"/>
      <c r="H16" s="270"/>
      <c r="I16" s="279"/>
      <c r="J16" s="269"/>
      <c r="K16" s="271"/>
      <c r="L16" s="272"/>
      <c r="M16" s="273"/>
      <c r="N16" s="256"/>
      <c r="O16" s="256"/>
      <c r="P16" s="346"/>
      <c r="Q16" s="274"/>
      <c r="S16" s="275"/>
      <c r="T16" s="276"/>
      <c r="U16" s="337"/>
      <c r="V16" s="309"/>
      <c r="W16" s="280"/>
      <c r="X16" s="278"/>
    </row>
    <row r="17" spans="1:24" s="105" customFormat="1" ht="17.149999999999999" customHeight="1">
      <c r="A17" s="244"/>
      <c r="B17" s="263"/>
      <c r="C17" s="178" t="s">
        <v>4</v>
      </c>
      <c r="D17" s="264"/>
      <c r="E17" s="265"/>
      <c r="F17" s="266"/>
      <c r="G17" s="267"/>
      <c r="H17" s="270"/>
      <c r="I17" s="269"/>
      <c r="J17" s="269"/>
      <c r="K17" s="271"/>
      <c r="L17" s="272"/>
      <c r="M17" s="273"/>
      <c r="N17" s="256"/>
      <c r="O17" s="256"/>
      <c r="P17" s="346"/>
      <c r="Q17" s="274"/>
      <c r="S17" s="275"/>
      <c r="T17" s="276"/>
      <c r="U17" s="337"/>
      <c r="V17" s="309"/>
      <c r="W17" s="280"/>
      <c r="X17" s="278"/>
    </row>
    <row r="18" spans="1:24" s="105" customFormat="1" ht="17.149999999999999" customHeight="1">
      <c r="A18" s="244"/>
      <c r="B18" s="263"/>
      <c r="C18" s="178" t="s">
        <v>5</v>
      </c>
      <c r="D18" s="264"/>
      <c r="E18" s="265"/>
      <c r="F18" s="266"/>
      <c r="G18" s="267"/>
      <c r="H18" s="270"/>
      <c r="I18" s="269"/>
      <c r="J18" s="269"/>
      <c r="K18" s="271"/>
      <c r="L18" s="272"/>
      <c r="M18" s="273"/>
      <c r="N18" s="256"/>
      <c r="O18" s="256"/>
      <c r="P18" s="346"/>
      <c r="Q18" s="274"/>
      <c r="S18" s="275"/>
      <c r="T18" s="276"/>
      <c r="U18" s="337"/>
      <c r="V18" s="309"/>
      <c r="W18" s="281"/>
      <c r="X18" s="278"/>
    </row>
    <row r="19" spans="1:24" s="105" customFormat="1" ht="17.149999999999999" customHeight="1">
      <c r="A19" s="244"/>
      <c r="B19" s="263"/>
      <c r="C19" s="178" t="s">
        <v>6</v>
      </c>
      <c r="D19" s="264"/>
      <c r="E19" s="265"/>
      <c r="F19" s="266"/>
      <c r="G19" s="267"/>
      <c r="H19" s="270"/>
      <c r="I19" s="269"/>
      <c r="J19" s="269"/>
      <c r="K19" s="271"/>
      <c r="L19" s="272"/>
      <c r="M19" s="273"/>
      <c r="N19" s="256"/>
      <c r="O19" s="256"/>
      <c r="P19" s="346"/>
      <c r="Q19" s="274"/>
      <c r="S19" s="275"/>
      <c r="T19" s="276"/>
      <c r="U19" s="337"/>
      <c r="V19" s="309"/>
      <c r="W19" s="281"/>
      <c r="X19" s="278"/>
    </row>
    <row r="20" spans="1:24" s="105" customFormat="1" ht="17.149999999999999" customHeight="1">
      <c r="A20" s="244"/>
      <c r="B20" s="263"/>
      <c r="C20" s="178" t="s">
        <v>7</v>
      </c>
      <c r="D20" s="264"/>
      <c r="E20" s="265"/>
      <c r="F20" s="266"/>
      <c r="G20" s="267"/>
      <c r="H20" s="270"/>
      <c r="I20" s="269"/>
      <c r="J20" s="269"/>
      <c r="K20" s="271"/>
      <c r="L20" s="272"/>
      <c r="M20" s="273"/>
      <c r="N20" s="256"/>
      <c r="O20" s="256"/>
      <c r="P20" s="346"/>
      <c r="Q20" s="274"/>
      <c r="S20" s="275"/>
      <c r="T20" s="276"/>
      <c r="U20" s="337"/>
      <c r="V20" s="309"/>
      <c r="W20" s="281"/>
      <c r="X20" s="278"/>
    </row>
    <row r="21" spans="1:24" s="105" customFormat="1" ht="17.149999999999999" customHeight="1">
      <c r="A21" s="244"/>
      <c r="B21" s="263"/>
      <c r="C21" s="178" t="s">
        <v>8</v>
      </c>
      <c r="D21" s="264"/>
      <c r="E21" s="265"/>
      <c r="F21" s="266"/>
      <c r="G21" s="267"/>
      <c r="H21" s="270"/>
      <c r="I21" s="269"/>
      <c r="J21" s="269"/>
      <c r="K21" s="271"/>
      <c r="L21" s="272"/>
      <c r="M21" s="273"/>
      <c r="N21" s="256"/>
      <c r="O21" s="256"/>
      <c r="P21" s="346"/>
      <c r="Q21" s="274"/>
      <c r="S21" s="275"/>
      <c r="T21" s="276"/>
      <c r="U21" s="337"/>
      <c r="V21" s="309"/>
      <c r="W21" s="281"/>
      <c r="X21" s="278"/>
    </row>
    <row r="22" spans="1:24" s="105" customFormat="1" ht="17.149999999999999" customHeight="1">
      <c r="A22" s="244"/>
      <c r="B22" s="263"/>
      <c r="C22" s="178" t="s">
        <v>9</v>
      </c>
      <c r="D22" s="264"/>
      <c r="E22" s="265"/>
      <c r="F22" s="266"/>
      <c r="G22" s="267"/>
      <c r="H22" s="270"/>
      <c r="I22" s="269"/>
      <c r="J22" s="269"/>
      <c r="K22" s="271"/>
      <c r="L22" s="272"/>
      <c r="M22" s="273"/>
      <c r="N22" s="256"/>
      <c r="O22" s="256"/>
      <c r="P22" s="346"/>
      <c r="Q22" s="274"/>
      <c r="S22" s="275"/>
      <c r="T22" s="276"/>
      <c r="U22" s="337"/>
      <c r="V22" s="309"/>
      <c r="W22" s="281"/>
      <c r="X22" s="278"/>
    </row>
    <row r="23" spans="1:24" s="105" customFormat="1" ht="17.149999999999999" customHeight="1">
      <c r="A23" s="244"/>
      <c r="B23" s="263"/>
      <c r="C23" s="178" t="s">
        <v>10</v>
      </c>
      <c r="D23" s="264"/>
      <c r="E23" s="265"/>
      <c r="F23" s="266"/>
      <c r="G23" s="267"/>
      <c r="H23" s="270"/>
      <c r="I23" s="269"/>
      <c r="J23" s="269"/>
      <c r="K23" s="271"/>
      <c r="L23" s="272"/>
      <c r="M23" s="273"/>
      <c r="N23" s="256"/>
      <c r="O23" s="256"/>
      <c r="P23" s="346"/>
      <c r="Q23" s="274"/>
      <c r="S23" s="275"/>
      <c r="T23" s="276"/>
      <c r="U23" s="337"/>
      <c r="V23" s="309"/>
      <c r="W23" s="281"/>
      <c r="X23" s="278"/>
    </row>
    <row r="24" spans="1:24" s="105" customFormat="1" ht="17.149999999999999" customHeight="1">
      <c r="A24" s="244"/>
      <c r="B24" s="263"/>
      <c r="C24" s="178" t="s">
        <v>11</v>
      </c>
      <c r="D24" s="264"/>
      <c r="E24" s="265"/>
      <c r="F24" s="266"/>
      <c r="G24" s="267"/>
      <c r="H24" s="270"/>
      <c r="I24" s="269"/>
      <c r="J24" s="269"/>
      <c r="K24" s="271"/>
      <c r="L24" s="272"/>
      <c r="M24" s="273"/>
      <c r="N24" s="256"/>
      <c r="O24" s="256"/>
      <c r="P24" s="346"/>
      <c r="Q24" s="274"/>
      <c r="S24" s="275"/>
      <c r="T24" s="276"/>
      <c r="U24" s="337"/>
      <c r="V24" s="309"/>
      <c r="W24" s="281"/>
      <c r="X24" s="278"/>
    </row>
    <row r="25" spans="1:24" s="105" customFormat="1" ht="17.149999999999999" customHeight="1" thickBot="1">
      <c r="A25" s="244"/>
      <c r="B25" s="282"/>
      <c r="C25" s="185" t="s">
        <v>12</v>
      </c>
      <c r="D25" s="283"/>
      <c r="E25" s="284"/>
      <c r="F25" s="285"/>
      <c r="G25" s="286"/>
      <c r="H25" s="287"/>
      <c r="I25" s="288"/>
      <c r="J25" s="288"/>
      <c r="K25" s="289"/>
      <c r="L25" s="290"/>
      <c r="M25" s="291"/>
      <c r="N25" s="292"/>
      <c r="O25" s="292"/>
      <c r="P25" s="347"/>
      <c r="Q25" s="293"/>
      <c r="S25" s="294"/>
      <c r="T25" s="295"/>
      <c r="U25" s="338"/>
      <c r="V25" s="318"/>
      <c r="W25" s="296"/>
      <c r="X25" s="297"/>
    </row>
    <row r="26" spans="1:24" s="105" customFormat="1" ht="17.149999999999999" customHeight="1">
      <c r="A26" s="244"/>
      <c r="B26" s="298"/>
      <c r="C26" s="178"/>
      <c r="D26" s="246"/>
      <c r="E26" s="299"/>
      <c r="F26" s="300"/>
      <c r="G26" s="301"/>
      <c r="H26" s="302"/>
      <c r="I26" s="303"/>
      <c r="J26" s="303"/>
      <c r="K26" s="304"/>
      <c r="L26" s="305"/>
      <c r="M26" s="306"/>
      <c r="N26" s="307"/>
      <c r="O26" s="308"/>
      <c r="P26" s="349"/>
      <c r="Q26" s="258"/>
      <c r="S26" s="259"/>
      <c r="T26" s="260"/>
      <c r="U26" s="336"/>
      <c r="V26" s="298"/>
      <c r="W26" s="261"/>
      <c r="X26" s="262"/>
    </row>
    <row r="27" spans="1:24" s="105" customFormat="1" ht="17.149999999999999" customHeight="1">
      <c r="A27" s="244"/>
      <c r="B27" s="309"/>
      <c r="C27" s="178"/>
      <c r="D27" s="264"/>
      <c r="E27" s="265"/>
      <c r="F27" s="266"/>
      <c r="G27" s="310"/>
      <c r="H27" s="311"/>
      <c r="I27" s="312"/>
      <c r="J27" s="312"/>
      <c r="K27" s="313"/>
      <c r="L27" s="314"/>
      <c r="M27" s="315"/>
      <c r="N27" s="316"/>
      <c r="O27" s="317"/>
      <c r="P27" s="349"/>
      <c r="Q27" s="274"/>
      <c r="S27" s="275"/>
      <c r="T27" s="276"/>
      <c r="U27" s="337"/>
      <c r="V27" s="309"/>
      <c r="W27" s="277"/>
      <c r="X27" s="278"/>
    </row>
    <row r="28" spans="1:24" s="105" customFormat="1" ht="17.149999999999999" customHeight="1">
      <c r="A28" s="244"/>
      <c r="B28" s="309"/>
      <c r="C28" s="178"/>
      <c r="D28" s="264"/>
      <c r="E28" s="265"/>
      <c r="F28" s="266"/>
      <c r="G28" s="310"/>
      <c r="H28" s="311"/>
      <c r="I28" s="312"/>
      <c r="J28" s="312"/>
      <c r="K28" s="313"/>
      <c r="L28" s="314"/>
      <c r="M28" s="315"/>
      <c r="N28" s="316"/>
      <c r="O28" s="317"/>
      <c r="P28" s="349"/>
      <c r="Q28" s="274"/>
      <c r="S28" s="275"/>
      <c r="T28" s="276"/>
      <c r="U28" s="337"/>
      <c r="V28" s="309"/>
      <c r="W28" s="280"/>
      <c r="X28" s="278"/>
    </row>
    <row r="29" spans="1:24" s="105" customFormat="1" ht="17.149999999999999" customHeight="1">
      <c r="A29" s="244"/>
      <c r="B29" s="309"/>
      <c r="C29" s="178"/>
      <c r="D29" s="264"/>
      <c r="E29" s="265"/>
      <c r="F29" s="266"/>
      <c r="G29" s="310"/>
      <c r="H29" s="311"/>
      <c r="I29" s="312"/>
      <c r="J29" s="312"/>
      <c r="K29" s="313"/>
      <c r="L29" s="314"/>
      <c r="M29" s="315"/>
      <c r="N29" s="316"/>
      <c r="O29" s="317"/>
      <c r="P29" s="349"/>
      <c r="Q29" s="274"/>
      <c r="S29" s="275"/>
      <c r="T29" s="276"/>
      <c r="U29" s="337"/>
      <c r="V29" s="309"/>
      <c r="W29" s="280"/>
      <c r="X29" s="278"/>
    </row>
    <row r="30" spans="1:24" s="105" customFormat="1" ht="17.149999999999999" customHeight="1">
      <c r="A30" s="244"/>
      <c r="B30" s="309"/>
      <c r="C30" s="178"/>
      <c r="D30" s="264"/>
      <c r="E30" s="265"/>
      <c r="F30" s="266"/>
      <c r="G30" s="310"/>
      <c r="H30" s="311"/>
      <c r="I30" s="312"/>
      <c r="J30" s="312"/>
      <c r="K30" s="313"/>
      <c r="L30" s="314"/>
      <c r="M30" s="315"/>
      <c r="N30" s="316"/>
      <c r="O30" s="317"/>
      <c r="P30" s="350"/>
      <c r="Q30" s="274"/>
      <c r="S30" s="275"/>
      <c r="T30" s="276"/>
      <c r="U30" s="337"/>
      <c r="V30" s="309"/>
      <c r="W30" s="281"/>
      <c r="X30" s="278"/>
    </row>
    <row r="31" spans="1:24" s="105" customFormat="1" ht="17.149999999999999" customHeight="1">
      <c r="A31" s="244"/>
      <c r="B31" s="309"/>
      <c r="C31" s="178"/>
      <c r="D31" s="264"/>
      <c r="E31" s="265"/>
      <c r="F31" s="266"/>
      <c r="G31" s="310"/>
      <c r="H31" s="311"/>
      <c r="I31" s="312"/>
      <c r="J31" s="312"/>
      <c r="K31" s="313"/>
      <c r="L31" s="314"/>
      <c r="M31" s="315"/>
      <c r="N31" s="316"/>
      <c r="O31" s="317"/>
      <c r="P31" s="349"/>
      <c r="Q31" s="274"/>
      <c r="S31" s="275"/>
      <c r="T31" s="276"/>
      <c r="U31" s="337"/>
      <c r="V31" s="309"/>
      <c r="W31" s="281"/>
      <c r="X31" s="278"/>
    </row>
    <row r="32" spans="1:24" s="105" customFormat="1" ht="17.149999999999999" customHeight="1">
      <c r="A32" s="244"/>
      <c r="B32" s="309"/>
      <c r="C32" s="178"/>
      <c r="D32" s="264"/>
      <c r="E32" s="265"/>
      <c r="F32" s="266"/>
      <c r="G32" s="310"/>
      <c r="H32" s="311"/>
      <c r="I32" s="312"/>
      <c r="J32" s="312"/>
      <c r="K32" s="313"/>
      <c r="L32" s="314"/>
      <c r="M32" s="315"/>
      <c r="N32" s="316"/>
      <c r="O32" s="317"/>
      <c r="P32" s="349"/>
      <c r="Q32" s="274"/>
      <c r="S32" s="275"/>
      <c r="T32" s="276"/>
      <c r="U32" s="337"/>
      <c r="V32" s="309"/>
      <c r="W32" s="281"/>
      <c r="X32" s="278"/>
    </row>
    <row r="33" spans="1:24" s="105" customFormat="1" ht="17.149999999999999" customHeight="1">
      <c r="A33" s="244"/>
      <c r="B33" s="309"/>
      <c r="C33" s="178"/>
      <c r="D33" s="264"/>
      <c r="E33" s="265"/>
      <c r="F33" s="266"/>
      <c r="G33" s="310"/>
      <c r="H33" s="311"/>
      <c r="I33" s="312"/>
      <c r="J33" s="312"/>
      <c r="K33" s="313"/>
      <c r="L33" s="314"/>
      <c r="M33" s="315"/>
      <c r="N33" s="316"/>
      <c r="O33" s="317"/>
      <c r="P33" s="349"/>
      <c r="Q33" s="274"/>
      <c r="S33" s="275"/>
      <c r="T33" s="276"/>
      <c r="U33" s="337"/>
      <c r="V33" s="309"/>
      <c r="W33" s="281"/>
      <c r="X33" s="278"/>
    </row>
    <row r="34" spans="1:24" s="105" customFormat="1" ht="17.149999999999999" customHeight="1">
      <c r="A34" s="244"/>
      <c r="B34" s="309"/>
      <c r="C34" s="178"/>
      <c r="D34" s="264"/>
      <c r="E34" s="265"/>
      <c r="F34" s="266"/>
      <c r="G34" s="310"/>
      <c r="H34" s="311"/>
      <c r="I34" s="312"/>
      <c r="J34" s="312"/>
      <c r="K34" s="313"/>
      <c r="L34" s="314"/>
      <c r="M34" s="315"/>
      <c r="N34" s="316"/>
      <c r="O34" s="317"/>
      <c r="P34" s="349"/>
      <c r="Q34" s="274"/>
      <c r="S34" s="275"/>
      <c r="T34" s="276"/>
      <c r="U34" s="337"/>
      <c r="V34" s="309"/>
      <c r="W34" s="281"/>
      <c r="X34" s="278"/>
    </row>
    <row r="35" spans="1:24" s="105" customFormat="1" ht="17.149999999999999" customHeight="1">
      <c r="A35" s="244"/>
      <c r="B35" s="309"/>
      <c r="C35" s="178"/>
      <c r="D35" s="264"/>
      <c r="E35" s="265"/>
      <c r="F35" s="266"/>
      <c r="G35" s="310"/>
      <c r="H35" s="311"/>
      <c r="I35" s="312"/>
      <c r="J35" s="312"/>
      <c r="K35" s="313"/>
      <c r="L35" s="314"/>
      <c r="M35" s="315"/>
      <c r="N35" s="316"/>
      <c r="O35" s="317"/>
      <c r="P35" s="350"/>
      <c r="Q35" s="274"/>
      <c r="S35" s="275"/>
      <c r="T35" s="276"/>
      <c r="U35" s="337"/>
      <c r="V35" s="309"/>
      <c r="W35" s="281"/>
      <c r="X35" s="278"/>
    </row>
    <row r="36" spans="1:24" s="105" customFormat="1" ht="17.149999999999999" customHeight="1">
      <c r="A36" s="244"/>
      <c r="B36" s="309"/>
      <c r="C36" s="178"/>
      <c r="D36" s="264"/>
      <c r="E36" s="265"/>
      <c r="F36" s="266"/>
      <c r="G36" s="310"/>
      <c r="H36" s="311"/>
      <c r="I36" s="312"/>
      <c r="J36" s="312"/>
      <c r="K36" s="313"/>
      <c r="L36" s="314"/>
      <c r="M36" s="315"/>
      <c r="N36" s="316"/>
      <c r="O36" s="317"/>
      <c r="P36" s="349"/>
      <c r="Q36" s="274"/>
      <c r="S36" s="275"/>
      <c r="T36" s="276"/>
      <c r="U36" s="337"/>
      <c r="V36" s="309"/>
      <c r="W36" s="281"/>
      <c r="X36" s="278"/>
    </row>
    <row r="37" spans="1:24" s="105" customFormat="1" ht="17.149999999999999" customHeight="1" thickBot="1">
      <c r="A37" s="283"/>
      <c r="B37" s="318"/>
      <c r="C37" s="185"/>
      <c r="D37" s="283"/>
      <c r="E37" s="284"/>
      <c r="F37" s="285"/>
      <c r="G37" s="319"/>
      <c r="H37" s="320"/>
      <c r="I37" s="321"/>
      <c r="J37" s="321"/>
      <c r="K37" s="322"/>
      <c r="L37" s="323"/>
      <c r="M37" s="324"/>
      <c r="N37" s="325"/>
      <c r="O37" s="326"/>
      <c r="P37" s="349"/>
      <c r="Q37" s="293"/>
      <c r="S37" s="294"/>
      <c r="T37" s="295"/>
      <c r="U37" s="338"/>
      <c r="V37" s="318"/>
      <c r="W37" s="296"/>
      <c r="X37" s="297"/>
    </row>
    <row r="38" spans="1:24" s="132" customFormat="1" ht="17.149999999999999" customHeight="1"/>
    <row r="39" spans="1:24" s="132" customFormat="1" ht="17.149999999999999" customHeight="1"/>
    <row r="40" spans="1:24" s="132" customFormat="1" ht="17.149999999999999" customHeight="1"/>
    <row r="41" spans="1:24" s="132" customFormat="1" ht="17.149999999999999" customHeight="1"/>
    <row r="42" spans="1:24" s="132" customFormat="1" ht="17.149999999999999" customHeight="1"/>
    <row r="43" spans="1:24" s="132" customFormat="1" ht="17.149999999999999" customHeight="1"/>
    <row r="44" spans="1:24" s="132" customFormat="1" ht="17.149999999999999" customHeight="1"/>
    <row r="45" spans="1:24" s="132" customFormat="1" ht="17.149999999999999" customHeight="1"/>
    <row r="46" spans="1:24" s="132" customFormat="1" ht="17.149999999999999" customHeight="1"/>
    <row r="47" spans="1:24" s="132" customFormat="1" ht="17.149999999999999" customHeight="1"/>
    <row r="48" spans="1:24" s="132" customFormat="1" ht="17.149999999999999" customHeight="1"/>
    <row r="49" s="132" customFormat="1" ht="17.149999999999999" customHeight="1"/>
  </sheetData>
  <mergeCells count="25">
    <mergeCell ref="S3:AA6"/>
    <mergeCell ref="D6:M6"/>
    <mergeCell ref="U12:U13"/>
    <mergeCell ref="W12:X12"/>
    <mergeCell ref="D12:D13"/>
    <mergeCell ref="T12:T13"/>
    <mergeCell ref="S12:S13"/>
    <mergeCell ref="D8:F8"/>
    <mergeCell ref="H12:K12"/>
    <mergeCell ref="L12:L13"/>
    <mergeCell ref="B3:M3"/>
    <mergeCell ref="D5:E5"/>
    <mergeCell ref="V12:V13"/>
    <mergeCell ref="B12:B13"/>
    <mergeCell ref="N12:N13"/>
    <mergeCell ref="O12:O13"/>
    <mergeCell ref="H8:J8"/>
    <mergeCell ref="Q12:Q13"/>
    <mergeCell ref="B10:M10"/>
    <mergeCell ref="D7:J7"/>
    <mergeCell ref="B11:M11"/>
    <mergeCell ref="C12:C13"/>
    <mergeCell ref="E12:G12"/>
    <mergeCell ref="M12:M13"/>
    <mergeCell ref="P12:P13"/>
  </mergeCells>
  <phoneticPr fontId="5"/>
  <dataValidations xWindow="989" yWindow="411" count="4">
    <dataValidation type="whole" operator="greaterThanOrEqual" allowBlank="1" showErrorMessage="1" promptTitle="■入力上の注意" prompt="_x000a_灰色のセルには入力しないでください" sqref="H14:M25" xr:uid="{00000000-0002-0000-0000-000002000000}">
      <formula1>0</formula1>
    </dataValidation>
    <dataValidation type="custom" showInputMessage="1" showErrorMessage="1" sqref="N14:N37" xr:uid="{00000000-0002-0000-0000-000003000000}">
      <formula1>ROUND(N14,0)=N14</formula1>
    </dataValidation>
    <dataValidation type="custom" operator="greaterThanOrEqual" showInputMessage="1" showErrorMessage="1" promptTitle="■入力上の注意" prompt="_x000a_灰色のセルには入力しないでください" sqref="O14:O37" xr:uid="{00000000-0002-0000-0000-000004000000}">
      <formula1>ROUND(O14,0)=O14</formula1>
    </dataValidation>
    <dataValidation allowBlank="1" showErrorMessage="1" sqref="E14:G37" xr:uid="{20507C70-4BE5-461E-8A87-C780AB3BF76A}"/>
  </dataValidations>
  <pageMargins left="0.70866141732283472" right="0.70866141732283472" top="0.74803149606299213" bottom="0.74803149606299213" header="0.31496062992125984" footer="0.31496062992125984"/>
  <pageSetup paperSize="9" scale="95" fitToHeight="0" orientation="landscape" r:id="rId1"/>
  <rowBreaks count="1" manualBreakCount="1">
    <brk id="25" min="1"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d2">
    <tabColor theme="9" tint="0.39997558519241921"/>
    <pageSetUpPr fitToPage="1"/>
  </sheetPr>
  <dimension ref="A1:K62"/>
  <sheetViews>
    <sheetView zoomScale="75" workbookViewId="0">
      <selection activeCell="F5" sqref="F5:G5"/>
    </sheetView>
  </sheetViews>
  <sheetFormatPr defaultColWidth="9" defaultRowHeight="13"/>
  <cols>
    <col min="1" max="1" width="0.6328125" style="3" customWidth="1"/>
    <col min="2" max="2" width="10.08984375" style="3" customWidth="1"/>
    <col min="3" max="6" width="12.6328125" style="3" customWidth="1"/>
    <col min="7" max="16384" width="9" style="3"/>
  </cols>
  <sheetData>
    <row r="1" spans="1:11" ht="14">
      <c r="A1" s="1"/>
      <c r="B1" s="4"/>
      <c r="C1" s="4" t="s">
        <v>49</v>
      </c>
      <c r="D1" s="4"/>
      <c r="E1" s="4"/>
      <c r="F1" s="4"/>
    </row>
    <row r="2" spans="1:11" ht="14">
      <c r="A2" s="1"/>
      <c r="B2" s="1"/>
      <c r="C2" s="4"/>
      <c r="D2" s="1"/>
      <c r="E2" s="1"/>
      <c r="F2" s="1"/>
    </row>
    <row r="3" spans="1:11" ht="13.5" customHeight="1" thickBot="1">
      <c r="A3" s="1"/>
      <c r="B3" s="6"/>
      <c r="C3" s="2"/>
      <c r="D3" s="5"/>
      <c r="E3" s="5"/>
      <c r="F3" s="5"/>
    </row>
    <row r="4" spans="1:11" ht="13.5" customHeight="1" thickBot="1">
      <c r="A4" s="1"/>
      <c r="B4" s="21"/>
      <c r="C4" s="21" t="s">
        <v>38</v>
      </c>
      <c r="D4" s="21"/>
      <c r="E4" s="21"/>
      <c r="F4" s="21"/>
      <c r="G4" s="18"/>
      <c r="H4" s="18"/>
      <c r="I4" s="18"/>
      <c r="J4" s="18"/>
      <c r="K4" s="18"/>
    </row>
    <row r="5" spans="1:11" ht="13.5" customHeight="1">
      <c r="A5" s="1"/>
      <c r="B5" s="7"/>
      <c r="C5" s="22" t="s">
        <v>39</v>
      </c>
      <c r="D5" s="23"/>
      <c r="E5" s="22" t="s">
        <v>39</v>
      </c>
      <c r="F5" s="23"/>
      <c r="G5" s="432" t="s">
        <v>90</v>
      </c>
      <c r="H5" s="18"/>
      <c r="I5" s="18"/>
      <c r="J5" s="18"/>
      <c r="K5" s="18"/>
    </row>
    <row r="6" spans="1:11" ht="13.5" customHeight="1">
      <c r="A6" s="1"/>
      <c r="B6" s="8"/>
      <c r="C6" s="24" t="s">
        <v>40</v>
      </c>
      <c r="D6" s="25"/>
      <c r="E6" s="24" t="s">
        <v>41</v>
      </c>
      <c r="F6" s="25"/>
      <c r="G6" s="433"/>
      <c r="H6" s="18"/>
      <c r="I6" s="18"/>
      <c r="J6" s="18"/>
      <c r="K6" s="18"/>
    </row>
    <row r="7" spans="1:11" ht="13.5" customHeight="1">
      <c r="A7" s="1"/>
      <c r="B7" s="8"/>
      <c r="C7" s="26" t="s">
        <v>50</v>
      </c>
      <c r="D7" s="27"/>
      <c r="E7" s="26" t="s">
        <v>51</v>
      </c>
      <c r="F7" s="27"/>
      <c r="G7" s="433"/>
      <c r="H7" s="18"/>
      <c r="I7" s="18"/>
      <c r="J7" s="18"/>
      <c r="K7" s="18"/>
    </row>
    <row r="8" spans="1:11" ht="13.5" customHeight="1">
      <c r="A8" s="9"/>
      <c r="B8" s="8"/>
      <c r="C8" s="10" t="s">
        <v>43</v>
      </c>
      <c r="D8" s="11" t="s">
        <v>44</v>
      </c>
      <c r="E8" s="10" t="s">
        <v>43</v>
      </c>
      <c r="F8" s="11" t="s">
        <v>44</v>
      </c>
      <c r="G8" s="433"/>
      <c r="H8" s="18"/>
      <c r="I8" s="18"/>
      <c r="J8" s="18"/>
      <c r="K8" s="18"/>
    </row>
    <row r="9" spans="1:11" ht="13.5" customHeight="1" thickBot="1">
      <c r="A9" s="9"/>
      <c r="B9" s="13" t="s">
        <v>45</v>
      </c>
      <c r="C9" s="12">
        <v>1</v>
      </c>
      <c r="D9" s="13">
        <v>2</v>
      </c>
      <c r="E9" s="12">
        <v>3</v>
      </c>
      <c r="F9" s="13">
        <v>4</v>
      </c>
      <c r="G9" s="434"/>
      <c r="H9" s="18"/>
      <c r="I9" s="18"/>
      <c r="J9" s="18"/>
      <c r="K9" s="18"/>
    </row>
    <row r="10" spans="1:11" ht="15" customHeight="1" thickBot="1">
      <c r="A10" s="9"/>
      <c r="B10" s="34" t="s">
        <v>53</v>
      </c>
      <c r="C10" s="38" t="s">
        <v>85</v>
      </c>
      <c r="D10" s="39" t="s">
        <v>85</v>
      </c>
      <c r="E10" s="38" t="s">
        <v>85</v>
      </c>
      <c r="F10" s="39" t="s">
        <v>85</v>
      </c>
      <c r="G10" s="39" t="s">
        <v>91</v>
      </c>
      <c r="H10" s="18"/>
      <c r="I10" s="18"/>
      <c r="J10" s="18"/>
      <c r="K10" s="18"/>
    </row>
    <row r="11" spans="1:11" s="15" customFormat="1" ht="13.5" customHeight="1" thickTop="1">
      <c r="A11" s="14"/>
      <c r="B11" s="35">
        <v>1</v>
      </c>
      <c r="C11" s="59">
        <v>70240</v>
      </c>
      <c r="D11" s="44">
        <v>58000</v>
      </c>
      <c r="E11" s="45">
        <v>92460</v>
      </c>
      <c r="F11" s="46">
        <v>77140</v>
      </c>
      <c r="G11" s="55">
        <v>58000</v>
      </c>
      <c r="H11" s="19"/>
      <c r="I11" s="19"/>
      <c r="J11" s="19"/>
      <c r="K11" s="19"/>
    </row>
    <row r="12" spans="1:11" s="15" customFormat="1">
      <c r="A12" s="14"/>
      <c r="B12" s="36">
        <v>2</v>
      </c>
      <c r="C12" s="49">
        <v>80910</v>
      </c>
      <c r="D12" s="48">
        <v>68000</v>
      </c>
      <c r="E12" s="49">
        <v>106920</v>
      </c>
      <c r="F12" s="50">
        <v>90440</v>
      </c>
      <c r="G12" s="56">
        <v>68000</v>
      </c>
      <c r="H12" s="19"/>
      <c r="I12" s="19"/>
      <c r="J12" s="19"/>
      <c r="K12" s="19"/>
    </row>
    <row r="13" spans="1:11" s="15" customFormat="1">
      <c r="A13" s="14"/>
      <c r="B13" s="36">
        <v>3</v>
      </c>
      <c r="C13" s="49">
        <v>91580</v>
      </c>
      <c r="D13" s="48">
        <v>78000</v>
      </c>
      <c r="E13" s="49">
        <v>121380</v>
      </c>
      <c r="F13" s="50">
        <v>103740</v>
      </c>
      <c r="G13" s="56">
        <v>78000</v>
      </c>
      <c r="H13" s="19"/>
      <c r="I13" s="19"/>
      <c r="J13" s="19"/>
      <c r="K13" s="19"/>
    </row>
    <row r="14" spans="1:11" s="15" customFormat="1">
      <c r="A14" s="14"/>
      <c r="B14" s="36">
        <v>4</v>
      </c>
      <c r="C14" s="49">
        <v>102250</v>
      </c>
      <c r="D14" s="48">
        <v>88000</v>
      </c>
      <c r="E14" s="49">
        <v>135990</v>
      </c>
      <c r="F14" s="50">
        <v>117040</v>
      </c>
      <c r="G14" s="56">
        <v>88000</v>
      </c>
      <c r="H14" s="19"/>
      <c r="I14" s="19"/>
      <c r="J14" s="19"/>
      <c r="K14" s="19"/>
    </row>
    <row r="15" spans="1:11" s="15" customFormat="1">
      <c r="A15" s="14"/>
      <c r="B15" s="36">
        <v>5</v>
      </c>
      <c r="C15" s="49">
        <v>113870</v>
      </c>
      <c r="D15" s="48">
        <v>98000</v>
      </c>
      <c r="E15" s="49">
        <v>151400</v>
      </c>
      <c r="F15" s="50">
        <v>130340</v>
      </c>
      <c r="G15" s="56">
        <v>98000</v>
      </c>
      <c r="H15" s="19"/>
      <c r="I15" s="19"/>
      <c r="J15" s="19"/>
      <c r="K15" s="19"/>
    </row>
    <row r="16" spans="1:11" s="15" customFormat="1">
      <c r="A16" s="14"/>
      <c r="B16" s="36">
        <v>6</v>
      </c>
      <c r="C16" s="49">
        <v>120840</v>
      </c>
      <c r="D16" s="48">
        <v>104000</v>
      </c>
      <c r="E16" s="49">
        <v>160670</v>
      </c>
      <c r="F16" s="50">
        <v>138320</v>
      </c>
      <c r="G16" s="56">
        <v>104000</v>
      </c>
      <c r="H16" s="19"/>
      <c r="I16" s="19"/>
      <c r="J16" s="19"/>
      <c r="K16" s="19"/>
    </row>
    <row r="17" spans="1:11" s="15" customFormat="1">
      <c r="A17" s="14"/>
      <c r="B17" s="36">
        <v>7</v>
      </c>
      <c r="C17" s="49">
        <v>127820</v>
      </c>
      <c r="D17" s="48">
        <v>110000</v>
      </c>
      <c r="E17" s="49">
        <v>169950</v>
      </c>
      <c r="F17" s="50">
        <v>146300</v>
      </c>
      <c r="G17" s="56">
        <v>110000</v>
      </c>
      <c r="H17" s="19"/>
      <c r="I17" s="19"/>
      <c r="J17" s="19"/>
      <c r="K17" s="19"/>
    </row>
    <row r="18" spans="1:11" s="15" customFormat="1">
      <c r="A18" s="14"/>
      <c r="B18" s="36">
        <v>8</v>
      </c>
      <c r="C18" s="49">
        <v>137110</v>
      </c>
      <c r="D18" s="48">
        <v>118000</v>
      </c>
      <c r="E18" s="49">
        <v>182220</v>
      </c>
      <c r="F18" s="50">
        <v>156940</v>
      </c>
      <c r="G18" s="56">
        <v>118000</v>
      </c>
      <c r="H18" s="19"/>
      <c r="I18" s="19"/>
      <c r="J18" s="19"/>
      <c r="K18" s="19"/>
    </row>
    <row r="19" spans="1:11" s="15" customFormat="1">
      <c r="A19" s="14"/>
      <c r="B19" s="36">
        <v>9</v>
      </c>
      <c r="C19" s="49">
        <v>146410</v>
      </c>
      <c r="D19" s="48">
        <v>126000</v>
      </c>
      <c r="E19" s="49">
        <v>194630</v>
      </c>
      <c r="F19" s="50">
        <v>167580</v>
      </c>
      <c r="G19" s="56">
        <v>126000</v>
      </c>
      <c r="H19" s="19"/>
      <c r="I19" s="19"/>
      <c r="J19" s="19"/>
      <c r="K19" s="19"/>
    </row>
    <row r="20" spans="1:11" s="15" customFormat="1">
      <c r="A20" s="14"/>
      <c r="B20" s="36">
        <v>10</v>
      </c>
      <c r="C20" s="49">
        <v>155700</v>
      </c>
      <c r="D20" s="48">
        <v>134000</v>
      </c>
      <c r="E20" s="49">
        <v>207050</v>
      </c>
      <c r="F20" s="50">
        <v>178220</v>
      </c>
      <c r="G20" s="56">
        <v>134000</v>
      </c>
      <c r="H20" s="19"/>
      <c r="I20" s="19"/>
      <c r="J20" s="19"/>
      <c r="K20" s="19"/>
    </row>
    <row r="21" spans="1:11" s="15" customFormat="1">
      <c r="A21" s="14"/>
      <c r="B21" s="36">
        <v>11</v>
      </c>
      <c r="C21" s="49">
        <v>165000</v>
      </c>
      <c r="D21" s="48">
        <v>142000</v>
      </c>
      <c r="E21" s="49">
        <v>219320</v>
      </c>
      <c r="F21" s="50">
        <v>188860</v>
      </c>
      <c r="G21" s="56">
        <v>142000</v>
      </c>
      <c r="H21" s="19"/>
      <c r="I21" s="19"/>
      <c r="J21" s="19"/>
      <c r="K21" s="19"/>
    </row>
    <row r="22" spans="1:11" s="15" customFormat="1">
      <c r="A22" s="14"/>
      <c r="B22" s="36">
        <v>12</v>
      </c>
      <c r="C22" s="49">
        <v>174300</v>
      </c>
      <c r="D22" s="48">
        <v>150000</v>
      </c>
      <c r="E22" s="49">
        <v>231740</v>
      </c>
      <c r="F22" s="50">
        <v>199500</v>
      </c>
      <c r="G22" s="56">
        <v>150000</v>
      </c>
      <c r="H22" s="19"/>
      <c r="I22" s="19"/>
      <c r="J22" s="19"/>
      <c r="K22" s="19"/>
    </row>
    <row r="23" spans="1:11" s="15" customFormat="1">
      <c r="A23" s="14"/>
      <c r="B23" s="36">
        <v>13</v>
      </c>
      <c r="C23" s="49">
        <v>185920</v>
      </c>
      <c r="D23" s="48">
        <v>160000</v>
      </c>
      <c r="E23" s="49">
        <v>247150</v>
      </c>
      <c r="F23" s="50">
        <v>212800</v>
      </c>
      <c r="G23" s="56">
        <v>160000</v>
      </c>
      <c r="H23" s="19"/>
      <c r="I23" s="19"/>
      <c r="J23" s="19"/>
      <c r="K23" s="19"/>
    </row>
    <row r="24" spans="1:11" s="15" customFormat="1">
      <c r="A24" s="14"/>
      <c r="B24" s="36">
        <v>14</v>
      </c>
      <c r="C24" s="49">
        <v>197540</v>
      </c>
      <c r="D24" s="48">
        <v>170000</v>
      </c>
      <c r="E24" s="49">
        <v>262710</v>
      </c>
      <c r="F24" s="50">
        <v>226100</v>
      </c>
      <c r="G24" s="56">
        <v>170000</v>
      </c>
      <c r="H24" s="19"/>
      <c r="I24" s="19"/>
      <c r="J24" s="19"/>
      <c r="K24" s="19"/>
    </row>
    <row r="25" spans="1:11" s="15" customFormat="1">
      <c r="A25" s="14"/>
      <c r="B25" s="36">
        <v>15</v>
      </c>
      <c r="C25" s="49">
        <v>209160</v>
      </c>
      <c r="D25" s="48">
        <v>180000</v>
      </c>
      <c r="E25" s="49">
        <v>278120</v>
      </c>
      <c r="F25" s="50">
        <v>239400</v>
      </c>
      <c r="G25" s="56">
        <v>180000</v>
      </c>
      <c r="H25" s="19"/>
      <c r="I25" s="19"/>
      <c r="J25" s="19"/>
      <c r="K25" s="19"/>
    </row>
    <row r="26" spans="1:11" s="15" customFormat="1">
      <c r="A26" s="14"/>
      <c r="B26" s="36">
        <v>16</v>
      </c>
      <c r="C26" s="49">
        <v>220780</v>
      </c>
      <c r="D26" s="48">
        <v>190000</v>
      </c>
      <c r="E26" s="49">
        <v>293530</v>
      </c>
      <c r="F26" s="50">
        <v>252700</v>
      </c>
      <c r="G26" s="56">
        <v>190000</v>
      </c>
      <c r="H26" s="19"/>
      <c r="I26" s="19"/>
      <c r="J26" s="19"/>
      <c r="K26" s="19"/>
    </row>
    <row r="27" spans="1:11" s="15" customFormat="1">
      <c r="A27" s="14"/>
      <c r="B27" s="36">
        <v>17</v>
      </c>
      <c r="C27" s="49">
        <v>232400</v>
      </c>
      <c r="D27" s="48">
        <v>200000</v>
      </c>
      <c r="E27" s="49">
        <v>309090</v>
      </c>
      <c r="F27" s="50">
        <v>266000</v>
      </c>
      <c r="G27" s="56">
        <v>200000</v>
      </c>
      <c r="H27" s="19"/>
      <c r="I27" s="19"/>
      <c r="J27" s="19"/>
      <c r="K27" s="19"/>
    </row>
    <row r="28" spans="1:11" s="15" customFormat="1">
      <c r="A28" s="14"/>
      <c r="B28" s="36">
        <v>18</v>
      </c>
      <c r="C28" s="49">
        <v>255640</v>
      </c>
      <c r="D28" s="48">
        <v>220000</v>
      </c>
      <c r="E28" s="49">
        <v>339900</v>
      </c>
      <c r="F28" s="50">
        <v>292600</v>
      </c>
      <c r="G28" s="56">
        <v>220000</v>
      </c>
      <c r="H28" s="19"/>
      <c r="I28" s="19"/>
      <c r="J28" s="19"/>
      <c r="K28" s="19"/>
    </row>
    <row r="29" spans="1:11" s="15" customFormat="1">
      <c r="A29" s="14"/>
      <c r="B29" s="36">
        <v>19</v>
      </c>
      <c r="C29" s="49">
        <v>278880</v>
      </c>
      <c r="D29" s="48">
        <v>240000</v>
      </c>
      <c r="E29" s="49">
        <v>370870</v>
      </c>
      <c r="F29" s="50">
        <v>319200</v>
      </c>
      <c r="G29" s="56">
        <v>240000</v>
      </c>
      <c r="H29" s="19"/>
      <c r="I29" s="19"/>
      <c r="J29" s="19"/>
      <c r="K29" s="19"/>
    </row>
    <row r="30" spans="1:11" s="15" customFormat="1">
      <c r="A30" s="14"/>
      <c r="B30" s="36">
        <v>20</v>
      </c>
      <c r="C30" s="49">
        <v>302120</v>
      </c>
      <c r="D30" s="48">
        <v>260000</v>
      </c>
      <c r="E30" s="49">
        <v>401690</v>
      </c>
      <c r="F30" s="50">
        <v>345800</v>
      </c>
      <c r="G30" s="56">
        <v>260000</v>
      </c>
      <c r="H30" s="19"/>
      <c r="I30" s="19"/>
      <c r="J30" s="19"/>
      <c r="K30" s="19"/>
    </row>
    <row r="31" spans="1:11" s="15" customFormat="1">
      <c r="A31" s="14"/>
      <c r="B31" s="36">
        <v>21</v>
      </c>
      <c r="C31" s="49">
        <v>325360</v>
      </c>
      <c r="D31" s="48">
        <v>280000</v>
      </c>
      <c r="E31" s="49">
        <v>432660</v>
      </c>
      <c r="F31" s="50">
        <v>372400</v>
      </c>
      <c r="G31" s="56">
        <v>280000</v>
      </c>
      <c r="H31" s="19"/>
      <c r="I31" s="19"/>
      <c r="J31" s="19"/>
      <c r="K31" s="19"/>
    </row>
    <row r="32" spans="1:11" s="15" customFormat="1">
      <c r="A32" s="14"/>
      <c r="B32" s="36">
        <v>22</v>
      </c>
      <c r="C32" s="49">
        <v>348600</v>
      </c>
      <c r="D32" s="48">
        <v>300000</v>
      </c>
      <c r="E32" s="49">
        <v>463630</v>
      </c>
      <c r="F32" s="50">
        <v>399000</v>
      </c>
      <c r="G32" s="56">
        <v>300000</v>
      </c>
      <c r="H32" s="19"/>
      <c r="I32" s="19"/>
      <c r="J32" s="19"/>
      <c r="K32" s="19"/>
    </row>
    <row r="33" spans="1:11" s="15" customFormat="1">
      <c r="A33" s="14"/>
      <c r="B33" s="36">
        <v>23</v>
      </c>
      <c r="C33" s="49">
        <v>371840</v>
      </c>
      <c r="D33" s="48">
        <v>320000</v>
      </c>
      <c r="E33" s="49">
        <v>494450</v>
      </c>
      <c r="F33" s="50">
        <v>425600</v>
      </c>
      <c r="G33" s="56">
        <v>320000</v>
      </c>
      <c r="H33" s="19"/>
      <c r="I33" s="19"/>
      <c r="J33" s="19"/>
      <c r="K33" s="19"/>
    </row>
    <row r="34" spans="1:11" s="15" customFormat="1">
      <c r="A34" s="14"/>
      <c r="B34" s="36">
        <v>24</v>
      </c>
      <c r="C34" s="49">
        <v>395080</v>
      </c>
      <c r="D34" s="48">
        <v>340000</v>
      </c>
      <c r="E34" s="49">
        <v>525420</v>
      </c>
      <c r="F34" s="50">
        <v>452200</v>
      </c>
      <c r="G34" s="56">
        <v>340000</v>
      </c>
      <c r="H34" s="19"/>
      <c r="I34" s="19"/>
      <c r="J34" s="19"/>
      <c r="K34" s="19"/>
    </row>
    <row r="35" spans="1:11" s="15" customFormat="1">
      <c r="A35" s="14"/>
      <c r="B35" s="36">
        <v>25</v>
      </c>
      <c r="C35" s="49">
        <v>418320</v>
      </c>
      <c r="D35" s="48">
        <v>360000</v>
      </c>
      <c r="E35" s="49">
        <v>556240</v>
      </c>
      <c r="F35" s="50">
        <v>478800</v>
      </c>
      <c r="G35" s="56">
        <v>360000</v>
      </c>
      <c r="H35" s="19"/>
      <c r="I35" s="19"/>
      <c r="J35" s="19"/>
      <c r="K35" s="19"/>
    </row>
    <row r="36" spans="1:11" s="15" customFormat="1">
      <c r="A36" s="14"/>
      <c r="B36" s="36">
        <v>26</v>
      </c>
      <c r="C36" s="49">
        <v>441560</v>
      </c>
      <c r="D36" s="48">
        <v>380000</v>
      </c>
      <c r="E36" s="49">
        <v>587210</v>
      </c>
      <c r="F36" s="50">
        <v>505400</v>
      </c>
      <c r="G36" s="56">
        <v>380000</v>
      </c>
      <c r="H36" s="19"/>
      <c r="I36" s="19"/>
      <c r="J36" s="19"/>
      <c r="K36" s="19"/>
    </row>
    <row r="37" spans="1:11" s="15" customFormat="1">
      <c r="A37" s="14"/>
      <c r="B37" s="36">
        <v>27</v>
      </c>
      <c r="C37" s="49">
        <v>476420</v>
      </c>
      <c r="D37" s="48">
        <v>410000</v>
      </c>
      <c r="E37" s="49">
        <v>632640</v>
      </c>
      <c r="F37" s="50">
        <v>545300</v>
      </c>
      <c r="G37" s="56">
        <v>410000</v>
      </c>
      <c r="H37" s="19"/>
      <c r="I37" s="19"/>
      <c r="J37" s="19"/>
      <c r="K37" s="19"/>
    </row>
    <row r="38" spans="1:11" s="15" customFormat="1">
      <c r="A38" s="14"/>
      <c r="B38" s="36">
        <v>28</v>
      </c>
      <c r="C38" s="49">
        <v>511280</v>
      </c>
      <c r="D38" s="48">
        <v>440000</v>
      </c>
      <c r="E38" s="49">
        <v>678070</v>
      </c>
      <c r="F38" s="50">
        <v>585200</v>
      </c>
      <c r="G38" s="56">
        <v>440000</v>
      </c>
      <c r="H38" s="19"/>
      <c r="I38" s="19"/>
      <c r="J38" s="19"/>
      <c r="K38" s="19"/>
    </row>
    <row r="39" spans="1:11" s="15" customFormat="1">
      <c r="A39" s="14"/>
      <c r="B39" s="36">
        <v>29</v>
      </c>
      <c r="C39" s="49">
        <v>546140</v>
      </c>
      <c r="D39" s="48">
        <v>470000</v>
      </c>
      <c r="E39" s="49">
        <v>723500</v>
      </c>
      <c r="F39" s="50">
        <v>625100</v>
      </c>
      <c r="G39" s="56">
        <v>470000</v>
      </c>
      <c r="H39" s="19"/>
      <c r="I39" s="19"/>
      <c r="J39" s="19"/>
      <c r="K39" s="19"/>
    </row>
    <row r="40" spans="1:11" s="15" customFormat="1">
      <c r="A40" s="14"/>
      <c r="B40" s="36">
        <v>30</v>
      </c>
      <c r="C40" s="49">
        <v>581000</v>
      </c>
      <c r="D40" s="48">
        <v>500000</v>
      </c>
      <c r="E40" s="49">
        <v>768930</v>
      </c>
      <c r="F40" s="50">
        <v>665000</v>
      </c>
      <c r="G40" s="56">
        <v>500000</v>
      </c>
      <c r="H40" s="19"/>
      <c r="I40" s="19"/>
      <c r="J40" s="19"/>
      <c r="K40" s="19"/>
    </row>
    <row r="41" spans="1:11" s="15" customFormat="1">
      <c r="A41" s="14"/>
      <c r="B41" s="36">
        <v>31</v>
      </c>
      <c r="C41" s="49">
        <v>615860</v>
      </c>
      <c r="D41" s="48">
        <v>530000</v>
      </c>
      <c r="E41" s="49">
        <v>814300</v>
      </c>
      <c r="F41" s="50">
        <v>704900</v>
      </c>
      <c r="G41" s="56">
        <v>530000</v>
      </c>
      <c r="H41" s="19"/>
      <c r="I41" s="19"/>
      <c r="J41" s="19"/>
      <c r="K41" s="19"/>
    </row>
    <row r="42" spans="1:11" s="15" customFormat="1">
      <c r="A42" s="14"/>
      <c r="B42" s="36">
        <v>32</v>
      </c>
      <c r="C42" s="49">
        <v>650720</v>
      </c>
      <c r="D42" s="48">
        <v>560000</v>
      </c>
      <c r="E42" s="49">
        <v>859730</v>
      </c>
      <c r="F42" s="50">
        <v>744800</v>
      </c>
      <c r="G42" s="56">
        <v>560000</v>
      </c>
      <c r="H42" s="19"/>
      <c r="I42" s="19"/>
      <c r="J42" s="19"/>
      <c r="K42" s="19"/>
    </row>
    <row r="43" spans="1:11" s="15" customFormat="1">
      <c r="A43" s="14"/>
      <c r="B43" s="36">
        <v>33</v>
      </c>
      <c r="C43" s="49">
        <v>685580</v>
      </c>
      <c r="D43" s="48">
        <v>590000</v>
      </c>
      <c r="E43" s="49">
        <v>905150</v>
      </c>
      <c r="F43" s="50">
        <v>784700</v>
      </c>
      <c r="G43" s="56">
        <v>590000</v>
      </c>
      <c r="H43" s="19"/>
      <c r="I43" s="19"/>
      <c r="J43" s="19"/>
      <c r="K43" s="19"/>
    </row>
    <row r="44" spans="1:11" s="15" customFormat="1">
      <c r="A44" s="14"/>
      <c r="B44" s="36">
        <v>34</v>
      </c>
      <c r="C44" s="49">
        <v>720440</v>
      </c>
      <c r="D44" s="48">
        <v>620000</v>
      </c>
      <c r="E44" s="49">
        <v>950580</v>
      </c>
      <c r="F44" s="50">
        <v>824600</v>
      </c>
      <c r="G44" s="56">
        <v>620000</v>
      </c>
      <c r="H44" s="19"/>
      <c r="I44" s="19"/>
      <c r="J44" s="19"/>
      <c r="K44" s="19"/>
    </row>
    <row r="45" spans="1:11" s="15" customFormat="1">
      <c r="A45" s="14"/>
      <c r="B45" s="36">
        <v>35</v>
      </c>
      <c r="C45" s="49">
        <v>755300</v>
      </c>
      <c r="D45" s="48">
        <v>650000</v>
      </c>
      <c r="E45" s="49">
        <v>996010</v>
      </c>
      <c r="F45" s="50">
        <v>864500</v>
      </c>
      <c r="G45" s="56">
        <v>650000</v>
      </c>
      <c r="H45" s="19"/>
      <c r="I45" s="19"/>
      <c r="J45" s="19"/>
      <c r="K45" s="19"/>
    </row>
    <row r="46" spans="1:11" s="15" customFormat="1">
      <c r="A46" s="14"/>
      <c r="B46" s="36">
        <v>36</v>
      </c>
      <c r="C46" s="49">
        <v>787310</v>
      </c>
      <c r="D46" s="48">
        <v>680000</v>
      </c>
      <c r="E46" s="49">
        <v>1038590</v>
      </c>
      <c r="F46" s="50">
        <v>904400</v>
      </c>
      <c r="G46" s="56">
        <v>680000</v>
      </c>
      <c r="H46" s="19"/>
      <c r="I46" s="19"/>
      <c r="J46" s="19"/>
      <c r="K46" s="19"/>
    </row>
    <row r="47" spans="1:11" s="15" customFormat="1">
      <c r="A47" s="14"/>
      <c r="B47" s="36">
        <v>37</v>
      </c>
      <c r="C47" s="49">
        <v>819320</v>
      </c>
      <c r="D47" s="48">
        <v>710000</v>
      </c>
      <c r="E47" s="49">
        <v>1081170</v>
      </c>
      <c r="F47" s="50">
        <v>944300</v>
      </c>
      <c r="G47" s="56">
        <v>710000</v>
      </c>
      <c r="H47" s="19"/>
      <c r="I47" s="19"/>
      <c r="J47" s="19"/>
      <c r="K47" s="19"/>
    </row>
    <row r="48" spans="1:11" s="15" customFormat="1">
      <c r="A48" s="14"/>
      <c r="B48" s="36">
        <v>38</v>
      </c>
      <c r="C48" s="49">
        <v>862000</v>
      </c>
      <c r="D48" s="48">
        <v>750000</v>
      </c>
      <c r="E48" s="49">
        <v>1137920</v>
      </c>
      <c r="F48" s="50">
        <v>997500</v>
      </c>
      <c r="G48" s="56">
        <v>750000</v>
      </c>
      <c r="H48" s="19"/>
      <c r="I48" s="19"/>
      <c r="J48" s="19"/>
      <c r="K48" s="19"/>
    </row>
    <row r="49" spans="1:11" s="15" customFormat="1">
      <c r="A49" s="14"/>
      <c r="B49" s="36">
        <v>39</v>
      </c>
      <c r="C49" s="49">
        <v>904680</v>
      </c>
      <c r="D49" s="48">
        <v>790000</v>
      </c>
      <c r="E49" s="49">
        <v>1194680</v>
      </c>
      <c r="F49" s="50">
        <v>1050700</v>
      </c>
      <c r="G49" s="56">
        <v>790000</v>
      </c>
      <c r="H49" s="19"/>
      <c r="I49" s="19"/>
      <c r="J49" s="19"/>
      <c r="K49" s="19"/>
    </row>
    <row r="50" spans="1:11" s="15" customFormat="1">
      <c r="A50" s="14"/>
      <c r="B50" s="36">
        <v>40</v>
      </c>
      <c r="C50" s="49">
        <v>947360</v>
      </c>
      <c r="D50" s="48">
        <v>830000</v>
      </c>
      <c r="E50" s="49">
        <v>1251430</v>
      </c>
      <c r="F50" s="50">
        <v>1103900</v>
      </c>
      <c r="G50" s="56">
        <v>830000</v>
      </c>
      <c r="H50" s="19"/>
      <c r="I50" s="19"/>
      <c r="J50" s="19"/>
      <c r="K50" s="19"/>
    </row>
    <row r="51" spans="1:11" s="15" customFormat="1">
      <c r="A51" s="14"/>
      <c r="B51" s="36">
        <v>41</v>
      </c>
      <c r="C51" s="49">
        <v>1000710</v>
      </c>
      <c r="D51" s="48">
        <v>880000</v>
      </c>
      <c r="E51" s="49">
        <v>1322410</v>
      </c>
      <c r="F51" s="50">
        <v>1170400</v>
      </c>
      <c r="G51" s="56">
        <v>880000</v>
      </c>
      <c r="H51" s="19"/>
      <c r="I51" s="19"/>
      <c r="J51" s="19"/>
      <c r="K51" s="19"/>
    </row>
    <row r="52" spans="1:11" s="15" customFormat="1">
      <c r="A52" s="14"/>
      <c r="B52" s="36">
        <v>42</v>
      </c>
      <c r="C52" s="49">
        <v>1054060</v>
      </c>
      <c r="D52" s="48">
        <v>930000</v>
      </c>
      <c r="E52" s="49">
        <v>1393340</v>
      </c>
      <c r="F52" s="50">
        <v>1236900</v>
      </c>
      <c r="G52" s="56">
        <v>930000</v>
      </c>
      <c r="H52" s="19"/>
      <c r="I52" s="19"/>
      <c r="J52" s="19"/>
      <c r="K52" s="19"/>
    </row>
    <row r="53" spans="1:11" s="15" customFormat="1">
      <c r="A53" s="14"/>
      <c r="B53" s="36">
        <v>43</v>
      </c>
      <c r="C53" s="49">
        <v>1107410</v>
      </c>
      <c r="D53" s="48">
        <v>980000</v>
      </c>
      <c r="E53" s="49">
        <v>1464320</v>
      </c>
      <c r="F53" s="50">
        <v>1303400</v>
      </c>
      <c r="G53" s="56">
        <v>980000</v>
      </c>
      <c r="H53" s="19"/>
      <c r="I53" s="19"/>
      <c r="J53" s="19"/>
      <c r="K53" s="19"/>
    </row>
    <row r="54" spans="1:11" s="15" customFormat="1">
      <c r="A54" s="14"/>
      <c r="B54" s="36">
        <v>44</v>
      </c>
      <c r="C54" s="49">
        <v>1160760</v>
      </c>
      <c r="D54" s="48">
        <v>1030000</v>
      </c>
      <c r="E54" s="49">
        <v>1535250</v>
      </c>
      <c r="F54" s="50">
        <v>1369900</v>
      </c>
      <c r="G54" s="56">
        <v>1030000</v>
      </c>
      <c r="H54" s="19"/>
      <c r="I54" s="19"/>
      <c r="J54" s="19"/>
      <c r="K54" s="19"/>
    </row>
    <row r="55" spans="1:11" s="15" customFormat="1">
      <c r="A55" s="14"/>
      <c r="B55" s="36">
        <v>45</v>
      </c>
      <c r="C55" s="49">
        <v>1224780</v>
      </c>
      <c r="D55" s="48">
        <v>1090000</v>
      </c>
      <c r="E55" s="49">
        <v>1620410</v>
      </c>
      <c r="F55" s="50">
        <v>1449700</v>
      </c>
      <c r="G55" s="56">
        <v>1090000</v>
      </c>
      <c r="H55" s="19"/>
      <c r="I55" s="19"/>
      <c r="J55" s="19"/>
      <c r="K55" s="19"/>
    </row>
    <row r="56" spans="1:11" s="15" customFormat="1">
      <c r="A56" s="14"/>
      <c r="B56" s="36">
        <v>46</v>
      </c>
      <c r="C56" s="49">
        <v>1288800</v>
      </c>
      <c r="D56" s="48">
        <v>1150000</v>
      </c>
      <c r="E56" s="49">
        <v>1705570</v>
      </c>
      <c r="F56" s="50">
        <v>1529500</v>
      </c>
      <c r="G56" s="56">
        <v>1150000</v>
      </c>
      <c r="H56" s="19"/>
      <c r="I56" s="19"/>
      <c r="J56" s="19"/>
      <c r="K56" s="19"/>
    </row>
    <row r="57" spans="1:11" s="15" customFormat="1">
      <c r="A57" s="14"/>
      <c r="B57" s="36">
        <v>47</v>
      </c>
      <c r="C57" s="49">
        <v>1352820</v>
      </c>
      <c r="D57" s="48">
        <v>1210000</v>
      </c>
      <c r="E57" s="49">
        <v>1790730</v>
      </c>
      <c r="F57" s="50">
        <v>1609300</v>
      </c>
      <c r="G57" s="56">
        <v>1210000</v>
      </c>
      <c r="H57" s="19"/>
      <c r="I57" s="19"/>
      <c r="J57" s="19"/>
      <c r="K57" s="19"/>
    </row>
    <row r="58" spans="1:11">
      <c r="B58" s="36">
        <v>48</v>
      </c>
      <c r="C58" s="49">
        <v>1416840</v>
      </c>
      <c r="D58" s="48">
        <v>1270000</v>
      </c>
      <c r="E58" s="49">
        <v>1875880</v>
      </c>
      <c r="F58" s="50">
        <v>1689100</v>
      </c>
      <c r="G58" s="56">
        <v>1270000</v>
      </c>
    </row>
    <row r="59" spans="1:11">
      <c r="B59" s="36">
        <v>49</v>
      </c>
      <c r="C59" s="49">
        <v>1480860</v>
      </c>
      <c r="D59" s="48">
        <v>1330000</v>
      </c>
      <c r="E59" s="49">
        <v>1960980</v>
      </c>
      <c r="F59" s="50">
        <v>1768900</v>
      </c>
      <c r="G59" s="56">
        <v>1330000</v>
      </c>
    </row>
    <row r="60" spans="1:11" ht="13.5" thickBot="1">
      <c r="B60" s="37">
        <v>50</v>
      </c>
      <c r="C60" s="53">
        <v>1544880</v>
      </c>
      <c r="D60" s="52">
        <v>1390000</v>
      </c>
      <c r="E60" s="53">
        <v>2046140</v>
      </c>
      <c r="F60" s="54">
        <v>1848700</v>
      </c>
      <c r="G60" s="57">
        <v>1390000</v>
      </c>
    </row>
    <row r="61" spans="1:11">
      <c r="B61" s="40"/>
      <c r="C61" s="42" t="s">
        <v>48</v>
      </c>
      <c r="D61" s="42" t="s">
        <v>48</v>
      </c>
      <c r="E61" s="42" t="s">
        <v>48</v>
      </c>
      <c r="F61" s="42" t="s">
        <v>48</v>
      </c>
    </row>
    <row r="62" spans="1:11">
      <c r="B62" s="41"/>
      <c r="C62" s="33" t="s">
        <v>75</v>
      </c>
      <c r="D62" s="33" t="s">
        <v>76</v>
      </c>
      <c r="E62" s="33" t="s">
        <v>77</v>
      </c>
      <c r="F62" s="33" t="s">
        <v>78</v>
      </c>
    </row>
  </sheetData>
  <mergeCells count="1">
    <mergeCell ref="G5:G9"/>
  </mergeCells>
  <phoneticPr fontId="7"/>
  <pageMargins left="0.78740157480314965" right="0.39370078740157483" top="0.98425196850393704" bottom="0.39370078740157483" header="0.51181102362204722" footer="0.19685039370078741"/>
  <pageSetup paperSize="9" scale="81" orientation="portrait" r:id="rId1"/>
  <headerFooter alignWithMargins="0">
    <oddHeader xml:space="preserve">&amp;R&amp;"ＭＳ ゴシック,標準"印刷日:  &amp;D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00B0F0"/>
    <pageSetUpPr fitToPage="1"/>
  </sheetPr>
  <dimension ref="A1:R28"/>
  <sheetViews>
    <sheetView showGridLines="0" view="pageBreakPreview" zoomScale="80" zoomScaleNormal="115" zoomScaleSheetLayoutView="80" workbookViewId="0"/>
  </sheetViews>
  <sheetFormatPr defaultColWidth="9" defaultRowHeight="15"/>
  <cols>
    <col min="1" max="1" width="3" style="132" customWidth="1"/>
    <col min="2" max="2" width="15" style="132" hidden="1" customWidth="1"/>
    <col min="3" max="3" width="7.453125" style="132" hidden="1" customWidth="1"/>
    <col min="4" max="4" width="16.90625" style="132" customWidth="1"/>
    <col min="5" max="14" width="11.6328125" style="132" customWidth="1"/>
    <col min="15" max="16" width="3.6328125" style="132" customWidth="1"/>
    <col min="17" max="16384" width="9" style="132"/>
  </cols>
  <sheetData>
    <row r="1" spans="1:18" ht="40" customHeight="1">
      <c r="C1" s="133"/>
      <c r="D1" s="133"/>
      <c r="E1" s="208"/>
      <c r="F1" s="133"/>
      <c r="G1" s="133"/>
      <c r="H1" s="133"/>
      <c r="I1" s="133"/>
      <c r="J1" s="133"/>
      <c r="K1" s="136"/>
      <c r="M1" s="137"/>
    </row>
    <row r="2" spans="1:18" ht="19.5">
      <c r="A2" s="133" t="s">
        <v>132</v>
      </c>
      <c r="B2" s="133"/>
      <c r="C2" s="133"/>
      <c r="D2" s="133"/>
      <c r="E2" s="133"/>
      <c r="F2" s="133"/>
      <c r="G2" s="133"/>
      <c r="H2" s="133"/>
      <c r="I2" s="138"/>
      <c r="J2" s="133"/>
      <c r="K2" s="133"/>
      <c r="L2" s="133"/>
      <c r="M2" s="137"/>
      <c r="N2" s="209"/>
      <c r="O2" s="210"/>
      <c r="P2" s="335" t="s">
        <v>118</v>
      </c>
    </row>
    <row r="3" spans="1:18" ht="25" customHeight="1">
      <c r="A3" s="140"/>
      <c r="C3" s="332"/>
      <c r="D3" s="420" t="s">
        <v>35</v>
      </c>
      <c r="E3" s="420"/>
      <c r="F3" s="420"/>
      <c r="G3" s="420"/>
      <c r="H3" s="420"/>
      <c r="I3" s="420"/>
      <c r="J3" s="420"/>
      <c r="K3" s="420"/>
      <c r="L3" s="420"/>
      <c r="M3" s="420"/>
      <c r="N3" s="420"/>
      <c r="O3" s="420"/>
      <c r="P3" s="420"/>
      <c r="Q3" s="420"/>
      <c r="R3" s="340"/>
    </row>
    <row r="4" spans="1:18">
      <c r="A4" s="140"/>
      <c r="B4" s="133"/>
      <c r="C4" s="133"/>
      <c r="D4" s="133"/>
      <c r="E4" s="133"/>
      <c r="F4" s="133"/>
      <c r="G4" s="133"/>
      <c r="H4" s="133"/>
      <c r="I4" s="133"/>
      <c r="J4" s="133"/>
      <c r="K4" s="133"/>
      <c r="L4" s="133"/>
      <c r="M4" s="137"/>
      <c r="N4" s="137"/>
      <c r="O4" s="137"/>
      <c r="P4" s="211"/>
    </row>
    <row r="5" spans="1:18" s="142" customFormat="1" ht="24.75" customHeight="1">
      <c r="B5" s="143"/>
      <c r="C5" s="143"/>
      <c r="D5" s="144" t="s">
        <v>13</v>
      </c>
      <c r="E5" s="145"/>
      <c r="F5" s="421">
        <f>人件費単価表!D5</f>
        <v>0</v>
      </c>
      <c r="G5" s="421"/>
      <c r="H5" s="146"/>
      <c r="I5" s="146"/>
      <c r="J5" s="147"/>
      <c r="K5" s="147"/>
      <c r="L5" s="147"/>
      <c r="M5" s="143"/>
      <c r="N5" s="143"/>
      <c r="O5" s="143"/>
      <c r="P5" s="143"/>
    </row>
    <row r="6" spans="1:18" s="142" customFormat="1" ht="24.75" customHeight="1">
      <c r="A6" s="148"/>
      <c r="B6" s="143"/>
      <c r="C6" s="143"/>
      <c r="D6" s="144" t="s">
        <v>121</v>
      </c>
      <c r="E6" s="145"/>
      <c r="F6" s="423" t="str">
        <f>人件費単価表!D6</f>
        <v>○○○○○○○○○○○○</v>
      </c>
      <c r="G6" s="423"/>
      <c r="H6" s="423"/>
      <c r="I6" s="423"/>
      <c r="J6" s="423"/>
      <c r="K6" s="423"/>
      <c r="L6" s="423"/>
      <c r="M6" s="423"/>
      <c r="N6" s="423"/>
      <c r="O6" s="143"/>
      <c r="P6" s="143"/>
    </row>
    <row r="7" spans="1:18" s="142" customFormat="1" ht="24.75" customHeight="1">
      <c r="B7" s="143"/>
      <c r="C7" s="143"/>
      <c r="D7" s="144" t="s">
        <v>123</v>
      </c>
      <c r="E7" s="145"/>
      <c r="F7" s="423" t="str">
        <f>人件費単価表!D7</f>
        <v>××××株式会社</v>
      </c>
      <c r="G7" s="423"/>
      <c r="H7" s="423"/>
      <c r="I7" s="423"/>
      <c r="J7" s="423"/>
      <c r="K7" s="423"/>
      <c r="L7" s="423"/>
      <c r="M7" s="143"/>
      <c r="N7" s="143"/>
      <c r="O7" s="143"/>
      <c r="P7" s="143"/>
    </row>
    <row r="8" spans="1:18" s="142" customFormat="1" ht="24.75" customHeight="1">
      <c r="B8" s="143"/>
      <c r="C8" s="143"/>
      <c r="D8" s="144" t="s">
        <v>14</v>
      </c>
      <c r="E8" s="145"/>
      <c r="F8" s="422" t="str">
        <f>人件費単価表!D8</f>
        <v>令和　年　月　日</v>
      </c>
      <c r="G8" s="422"/>
      <c r="H8" s="422"/>
      <c r="I8" s="149" t="s">
        <v>0</v>
      </c>
      <c r="J8" s="422" t="str">
        <f>人件費単価表!H8</f>
        <v>令和　年　月　日</v>
      </c>
      <c r="K8" s="422"/>
      <c r="L8" s="422"/>
      <c r="M8" s="143"/>
      <c r="N8" s="143"/>
      <c r="O8" s="143"/>
      <c r="P8" s="143"/>
    </row>
    <row r="9" spans="1:18" ht="16" hidden="1">
      <c r="A9" s="140"/>
      <c r="B9" s="150"/>
      <c r="C9" s="133"/>
      <c r="D9" s="151"/>
      <c r="E9" s="151"/>
      <c r="F9" s="151"/>
      <c r="G9" s="152"/>
      <c r="H9" s="151"/>
      <c r="I9" s="151"/>
      <c r="J9" s="151"/>
      <c r="K9" s="133"/>
      <c r="L9" s="133"/>
      <c r="M9" s="137"/>
      <c r="N9" s="137"/>
      <c r="O9" s="137"/>
      <c r="P9" s="137"/>
    </row>
    <row r="10" spans="1:18" ht="16" hidden="1">
      <c r="A10" s="140"/>
      <c r="B10" s="150"/>
      <c r="C10" s="133"/>
      <c r="D10" s="151"/>
      <c r="E10" s="151"/>
      <c r="F10" s="151"/>
      <c r="G10" s="152"/>
      <c r="H10" s="151"/>
      <c r="I10" s="151"/>
      <c r="J10" s="151"/>
      <c r="K10" s="133"/>
      <c r="L10" s="133"/>
      <c r="M10" s="137"/>
      <c r="N10" s="137"/>
      <c r="O10" s="137"/>
      <c r="P10" s="137"/>
    </row>
    <row r="11" spans="1:18" ht="16" hidden="1">
      <c r="A11" s="140"/>
      <c r="B11" s="150"/>
      <c r="C11" s="133"/>
      <c r="D11" s="151"/>
      <c r="E11" s="151"/>
      <c r="F11" s="137"/>
      <c r="G11" s="137"/>
      <c r="H11" s="137"/>
      <c r="I11" s="137"/>
      <c r="J11" s="137"/>
      <c r="K11" s="137"/>
      <c r="L11" s="137"/>
      <c r="M11" s="137"/>
      <c r="N11" s="137"/>
      <c r="O11" s="137"/>
      <c r="P11" s="137"/>
    </row>
    <row r="12" spans="1:18" ht="20.25" hidden="1" customHeight="1">
      <c r="A12" s="153"/>
      <c r="B12" s="154"/>
      <c r="C12" s="154"/>
      <c r="D12" s="154"/>
      <c r="E12" s="154"/>
      <c r="F12" s="137"/>
      <c r="G12" s="137"/>
      <c r="H12" s="137"/>
      <c r="I12" s="137"/>
      <c r="J12" s="137"/>
      <c r="K12" s="137"/>
      <c r="L12" s="137"/>
      <c r="M12" s="137"/>
      <c r="N12" s="137"/>
      <c r="O12" s="137"/>
      <c r="P12" s="137"/>
    </row>
    <row r="13" spans="1:18" ht="20.25" hidden="1" customHeight="1">
      <c r="B13" s="137"/>
      <c r="C13" s="137"/>
      <c r="D13" s="156"/>
      <c r="F13" s="137"/>
      <c r="G13" s="157"/>
      <c r="H13" s="158"/>
      <c r="I13" s="137"/>
      <c r="J13" s="137"/>
      <c r="K13" s="137"/>
      <c r="L13" s="137"/>
      <c r="M13" s="137"/>
      <c r="N13" s="137"/>
      <c r="O13" s="159"/>
      <c r="P13" s="160"/>
    </row>
    <row r="14" spans="1:18" ht="20.25" customHeight="1" thickBot="1">
      <c r="B14" s="137"/>
      <c r="C14" s="137"/>
      <c r="D14" s="137"/>
      <c r="E14" s="154"/>
      <c r="F14" s="154"/>
      <c r="G14" s="154"/>
      <c r="H14" s="154"/>
      <c r="I14" s="137"/>
      <c r="J14" s="137"/>
      <c r="K14" s="137"/>
      <c r="L14" s="137"/>
      <c r="M14" s="137"/>
      <c r="N14" s="137"/>
      <c r="O14" s="137"/>
      <c r="P14" s="137"/>
    </row>
    <row r="15" spans="1:18" ht="28.5" customHeight="1">
      <c r="B15" s="137"/>
      <c r="C15" s="137"/>
      <c r="D15" s="137"/>
      <c r="E15" s="137"/>
      <c r="F15" s="419" t="s">
        <v>31</v>
      </c>
      <c r="G15" s="418"/>
      <c r="H15" s="418" t="s">
        <v>60</v>
      </c>
      <c r="I15" s="418"/>
      <c r="J15" s="418" t="s">
        <v>62</v>
      </c>
      <c r="K15" s="418"/>
      <c r="L15" s="418" t="s">
        <v>32</v>
      </c>
      <c r="M15" s="418"/>
    </row>
    <row r="16" spans="1:18" ht="28.5" customHeight="1">
      <c r="B16" s="137"/>
      <c r="C16" s="137"/>
      <c r="D16" s="137"/>
      <c r="E16" s="137"/>
      <c r="F16" s="416" t="s">
        <v>1</v>
      </c>
      <c r="G16" s="417"/>
      <c r="H16" s="415">
        <f ca="1">'人件費積算表(研究員)'!I16</f>
        <v>0</v>
      </c>
      <c r="I16" s="415"/>
      <c r="J16" s="415">
        <f ca="1">'人件費積算表(補助員)'!I16</f>
        <v>0</v>
      </c>
      <c r="K16" s="415"/>
      <c r="L16" s="415">
        <f ca="1">SUM(H16,J16)</f>
        <v>0</v>
      </c>
      <c r="M16" s="415"/>
    </row>
    <row r="17" spans="1:13" ht="28.5" customHeight="1">
      <c r="B17" s="137"/>
      <c r="C17" s="137"/>
      <c r="D17" s="137"/>
      <c r="E17" s="137"/>
      <c r="F17" s="416" t="s">
        <v>2</v>
      </c>
      <c r="G17" s="417"/>
      <c r="H17" s="415">
        <f ca="1">'人件費積算表(研究員)'!I17</f>
        <v>0</v>
      </c>
      <c r="I17" s="415"/>
      <c r="J17" s="415">
        <f ca="1">'人件費積算表(補助員)'!I17</f>
        <v>0</v>
      </c>
      <c r="K17" s="415"/>
      <c r="L17" s="415">
        <f t="shared" ref="L17:L27" ca="1" si="0">SUM(H17,J17)</f>
        <v>0</v>
      </c>
      <c r="M17" s="415"/>
    </row>
    <row r="18" spans="1:13" ht="28.5" customHeight="1">
      <c r="B18" s="137"/>
      <c r="C18" s="137"/>
      <c r="D18" s="137"/>
      <c r="E18" s="137"/>
      <c r="F18" s="416" t="s">
        <v>3</v>
      </c>
      <c r="G18" s="417"/>
      <c r="H18" s="415">
        <f ca="1">'人件費積算表(研究員)'!I18</f>
        <v>0</v>
      </c>
      <c r="I18" s="415"/>
      <c r="J18" s="415">
        <f ca="1">'人件費積算表(補助員)'!I18</f>
        <v>0</v>
      </c>
      <c r="K18" s="415"/>
      <c r="L18" s="415">
        <f t="shared" ca="1" si="0"/>
        <v>0</v>
      </c>
      <c r="M18" s="415"/>
    </row>
    <row r="19" spans="1:13" ht="28.5" customHeight="1">
      <c r="B19" s="137"/>
      <c r="C19" s="137"/>
      <c r="D19" s="137"/>
      <c r="E19" s="137"/>
      <c r="F19" s="416" t="s">
        <v>4</v>
      </c>
      <c r="G19" s="417"/>
      <c r="H19" s="415">
        <f ca="1">'人件費積算表(研究員)'!I19</f>
        <v>0</v>
      </c>
      <c r="I19" s="415"/>
      <c r="J19" s="415">
        <f ca="1">'人件費積算表(補助員)'!I19</f>
        <v>0</v>
      </c>
      <c r="K19" s="415"/>
      <c r="L19" s="415">
        <f t="shared" ca="1" si="0"/>
        <v>0</v>
      </c>
      <c r="M19" s="415"/>
    </row>
    <row r="20" spans="1:13" ht="28.5" customHeight="1">
      <c r="B20" s="137"/>
      <c r="C20" s="137"/>
      <c r="D20" s="137"/>
      <c r="E20" s="137"/>
      <c r="F20" s="416" t="s">
        <v>5</v>
      </c>
      <c r="G20" s="417"/>
      <c r="H20" s="415">
        <f ca="1">'人件費積算表(研究員)'!I20</f>
        <v>0</v>
      </c>
      <c r="I20" s="415"/>
      <c r="J20" s="415">
        <f ca="1">'人件費積算表(補助員)'!I20</f>
        <v>0</v>
      </c>
      <c r="K20" s="415"/>
      <c r="L20" s="415">
        <f t="shared" ca="1" si="0"/>
        <v>0</v>
      </c>
      <c r="M20" s="415"/>
    </row>
    <row r="21" spans="1:13" ht="28.5" customHeight="1">
      <c r="B21" s="137"/>
      <c r="C21" s="137"/>
      <c r="D21" s="137"/>
      <c r="E21" s="137"/>
      <c r="F21" s="416" t="s">
        <v>6</v>
      </c>
      <c r="G21" s="417"/>
      <c r="H21" s="415">
        <f ca="1">'人件費積算表(研究員)'!I21</f>
        <v>0</v>
      </c>
      <c r="I21" s="415"/>
      <c r="J21" s="415">
        <f ca="1">'人件費積算表(補助員)'!I21</f>
        <v>0</v>
      </c>
      <c r="K21" s="415"/>
      <c r="L21" s="415">
        <f t="shared" ca="1" si="0"/>
        <v>0</v>
      </c>
      <c r="M21" s="415"/>
    </row>
    <row r="22" spans="1:13" ht="28.5" customHeight="1">
      <c r="B22" s="137"/>
      <c r="C22" s="137"/>
      <c r="D22" s="137"/>
      <c r="E22" s="137"/>
      <c r="F22" s="416" t="s">
        <v>7</v>
      </c>
      <c r="G22" s="417"/>
      <c r="H22" s="415">
        <f ca="1">'人件費積算表(研究員)'!I22</f>
        <v>0</v>
      </c>
      <c r="I22" s="415"/>
      <c r="J22" s="415">
        <f ca="1">'人件費積算表(補助員)'!I22</f>
        <v>0</v>
      </c>
      <c r="K22" s="415"/>
      <c r="L22" s="415">
        <f t="shared" ca="1" si="0"/>
        <v>0</v>
      </c>
      <c r="M22" s="415"/>
    </row>
    <row r="23" spans="1:13" ht="28.5" customHeight="1">
      <c r="B23" s="137"/>
      <c r="C23" s="137"/>
      <c r="D23" s="137"/>
      <c r="E23" s="137"/>
      <c r="F23" s="416" t="s">
        <v>8</v>
      </c>
      <c r="G23" s="417"/>
      <c r="H23" s="415">
        <f ca="1">'人件費積算表(研究員)'!I23</f>
        <v>0</v>
      </c>
      <c r="I23" s="415"/>
      <c r="J23" s="415">
        <f ca="1">'人件費積算表(補助員)'!I23</f>
        <v>0</v>
      </c>
      <c r="K23" s="415"/>
      <c r="L23" s="415">
        <f t="shared" ca="1" si="0"/>
        <v>0</v>
      </c>
      <c r="M23" s="415"/>
    </row>
    <row r="24" spans="1:13" ht="28.5" customHeight="1">
      <c r="B24" s="137"/>
      <c r="C24" s="137"/>
      <c r="D24" s="137"/>
      <c r="E24" s="137"/>
      <c r="F24" s="416" t="s">
        <v>9</v>
      </c>
      <c r="G24" s="417"/>
      <c r="H24" s="415">
        <f ca="1">'人件費積算表(研究員)'!I24</f>
        <v>0</v>
      </c>
      <c r="I24" s="415"/>
      <c r="J24" s="415">
        <f ca="1">'人件費積算表(補助員)'!I24</f>
        <v>0</v>
      </c>
      <c r="K24" s="415"/>
      <c r="L24" s="415">
        <f t="shared" ca="1" si="0"/>
        <v>0</v>
      </c>
      <c r="M24" s="415"/>
    </row>
    <row r="25" spans="1:13" ht="28.5" customHeight="1">
      <c r="B25" s="137"/>
      <c r="C25" s="137"/>
      <c r="D25" s="137"/>
      <c r="E25" s="137"/>
      <c r="F25" s="416" t="s">
        <v>10</v>
      </c>
      <c r="G25" s="417"/>
      <c r="H25" s="415">
        <f ca="1">'人件費積算表(研究員)'!I25</f>
        <v>0</v>
      </c>
      <c r="I25" s="415"/>
      <c r="J25" s="415">
        <f ca="1">'人件費積算表(補助員)'!I25</f>
        <v>0</v>
      </c>
      <c r="K25" s="415"/>
      <c r="L25" s="415">
        <f t="shared" ca="1" si="0"/>
        <v>0</v>
      </c>
      <c r="M25" s="415"/>
    </row>
    <row r="26" spans="1:13" ht="28.5" customHeight="1">
      <c r="B26" s="137"/>
      <c r="C26" s="137"/>
      <c r="D26" s="137"/>
      <c r="E26" s="137"/>
      <c r="F26" s="416" t="s">
        <v>11</v>
      </c>
      <c r="G26" s="417"/>
      <c r="H26" s="415">
        <f ca="1">'人件費積算表(研究員)'!I26</f>
        <v>0</v>
      </c>
      <c r="I26" s="415"/>
      <c r="J26" s="415">
        <f ca="1">'人件費積算表(補助員)'!I26</f>
        <v>0</v>
      </c>
      <c r="K26" s="415"/>
      <c r="L26" s="415">
        <f t="shared" ca="1" si="0"/>
        <v>0</v>
      </c>
      <c r="M26" s="415"/>
    </row>
    <row r="27" spans="1:13" ht="28.5" customHeight="1">
      <c r="B27" s="137"/>
      <c r="C27" s="137"/>
      <c r="D27" s="137"/>
      <c r="E27" s="137"/>
      <c r="F27" s="416" t="s">
        <v>12</v>
      </c>
      <c r="G27" s="417"/>
      <c r="H27" s="415">
        <f ca="1">'人件費積算表(研究員)'!I27</f>
        <v>0</v>
      </c>
      <c r="I27" s="415"/>
      <c r="J27" s="415">
        <f ca="1">'人件費積算表(補助員)'!I27</f>
        <v>0</v>
      </c>
      <c r="K27" s="415"/>
      <c r="L27" s="415">
        <f t="shared" ca="1" si="0"/>
        <v>0</v>
      </c>
      <c r="M27" s="415"/>
    </row>
    <row r="28" spans="1:13" ht="28.5" customHeight="1" thickBot="1">
      <c r="A28" s="153"/>
      <c r="B28" s="154"/>
      <c r="C28" s="154"/>
      <c r="D28" s="154"/>
      <c r="E28" s="154"/>
      <c r="F28" s="412" t="s">
        <v>86</v>
      </c>
      <c r="G28" s="413"/>
      <c r="H28" s="414">
        <f ca="1">SUM(H16:I27)</f>
        <v>0</v>
      </c>
      <c r="I28" s="414"/>
      <c r="J28" s="414">
        <f t="shared" ref="J28" ca="1" si="1">SUM(J16:K27)</f>
        <v>0</v>
      </c>
      <c r="K28" s="414"/>
      <c r="L28" s="414">
        <f t="shared" ref="L28" ca="1" si="2">SUM(L16:M27)</f>
        <v>0</v>
      </c>
      <c r="M28" s="414"/>
    </row>
  </sheetData>
  <mergeCells count="62">
    <mergeCell ref="D3:Q3"/>
    <mergeCell ref="F5:G5"/>
    <mergeCell ref="F8:H8"/>
    <mergeCell ref="J8:L8"/>
    <mergeCell ref="F7:L7"/>
    <mergeCell ref="F6:N6"/>
    <mergeCell ref="F18:G18"/>
    <mergeCell ref="H18:I18"/>
    <mergeCell ref="J15:K15"/>
    <mergeCell ref="J16:K16"/>
    <mergeCell ref="J17:K17"/>
    <mergeCell ref="J18:K18"/>
    <mergeCell ref="F15:G15"/>
    <mergeCell ref="F16:G16"/>
    <mergeCell ref="F17:G17"/>
    <mergeCell ref="H16:I16"/>
    <mergeCell ref="H15:I15"/>
    <mergeCell ref="H17:I17"/>
    <mergeCell ref="F25:G25"/>
    <mergeCell ref="H23:I23"/>
    <mergeCell ref="F19:G19"/>
    <mergeCell ref="F26:G26"/>
    <mergeCell ref="H26:I26"/>
    <mergeCell ref="H25:I25"/>
    <mergeCell ref="H22:I22"/>
    <mergeCell ref="F20:G20"/>
    <mergeCell ref="F24:G24"/>
    <mergeCell ref="F21:G21"/>
    <mergeCell ref="H19:I19"/>
    <mergeCell ref="F23:G23"/>
    <mergeCell ref="H20:I20"/>
    <mergeCell ref="H24:I24"/>
    <mergeCell ref="H21:I21"/>
    <mergeCell ref="F22:G22"/>
    <mergeCell ref="L23:M23"/>
    <mergeCell ref="J23:K23"/>
    <mergeCell ref="J19:K19"/>
    <mergeCell ref="L15:M15"/>
    <mergeCell ref="L16:M16"/>
    <mergeCell ref="L17:M17"/>
    <mergeCell ref="L18:M18"/>
    <mergeCell ref="L19:M19"/>
    <mergeCell ref="L20:M20"/>
    <mergeCell ref="L21:M21"/>
    <mergeCell ref="L22:M22"/>
    <mergeCell ref="J20:K20"/>
    <mergeCell ref="J21:K21"/>
    <mergeCell ref="J22:K22"/>
    <mergeCell ref="L24:M24"/>
    <mergeCell ref="L25:M25"/>
    <mergeCell ref="L26:M26"/>
    <mergeCell ref="J26:K26"/>
    <mergeCell ref="J24:K24"/>
    <mergeCell ref="J25:K25"/>
    <mergeCell ref="F28:G28"/>
    <mergeCell ref="H28:I28"/>
    <mergeCell ref="J28:K28"/>
    <mergeCell ref="L28:M28"/>
    <mergeCell ref="L27:M27"/>
    <mergeCell ref="J27:K27"/>
    <mergeCell ref="F27:G27"/>
    <mergeCell ref="H27:I27"/>
  </mergeCells>
  <phoneticPr fontId="2"/>
  <pageMargins left="0.31496062992125984" right="0.27559055118110237" top="1.1811023622047245" bottom="0.43307086614173229" header="0.31496062992125984" footer="0.31496062992125984"/>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tabColor rgb="FF00B0F0"/>
    <pageSetUpPr fitToPage="1"/>
  </sheetPr>
  <dimension ref="A1:T55"/>
  <sheetViews>
    <sheetView showGridLines="0" view="pageBreakPreview" zoomScale="80" zoomScaleNormal="115" zoomScaleSheetLayoutView="80" workbookViewId="0"/>
  </sheetViews>
  <sheetFormatPr defaultColWidth="9" defaultRowHeight="15"/>
  <cols>
    <col min="1" max="1" width="14.6328125" style="132" customWidth="1"/>
    <col min="2" max="2" width="18.6328125" style="132" customWidth="1"/>
    <col min="3" max="3" width="7.453125" style="132" bestFit="1" customWidth="1"/>
    <col min="4" max="4" width="16.90625" style="132" customWidth="1"/>
    <col min="5" max="10" width="12.6328125" style="132" customWidth="1"/>
    <col min="11" max="11" width="16.90625" style="132" customWidth="1"/>
    <col min="12" max="14" width="12.6328125" style="132" customWidth="1"/>
    <col min="15" max="15" width="14.6328125" style="132" customWidth="1"/>
    <col min="16" max="16" width="6.90625" style="132" customWidth="1"/>
    <col min="17" max="17" width="10.6328125" style="161" hidden="1" customWidth="1"/>
    <col min="18" max="18" width="10.6328125" style="132" customWidth="1"/>
    <col min="19" max="19" width="8.6328125" style="132" customWidth="1"/>
    <col min="20" max="20" width="10.6328125" style="132" customWidth="1"/>
    <col min="21" max="16384" width="9" style="132"/>
  </cols>
  <sheetData>
    <row r="1" spans="1:18" ht="40" customHeight="1">
      <c r="B1" s="133"/>
      <c r="C1" s="133"/>
      <c r="D1" s="134"/>
      <c r="E1" s="134"/>
      <c r="F1" s="135"/>
      <c r="G1" s="135"/>
      <c r="H1" s="133"/>
      <c r="I1" s="133"/>
      <c r="J1" s="133"/>
      <c r="K1" s="133"/>
      <c r="L1" s="133"/>
      <c r="M1" s="136"/>
      <c r="O1" s="137"/>
    </row>
    <row r="2" spans="1:18">
      <c r="A2" s="133" t="s">
        <v>129</v>
      </c>
      <c r="B2" s="133"/>
      <c r="C2" s="133"/>
      <c r="D2" s="133"/>
      <c r="E2" s="133"/>
      <c r="F2" s="133"/>
      <c r="G2" s="133"/>
      <c r="H2" s="133"/>
      <c r="I2" s="133"/>
      <c r="J2" s="133"/>
      <c r="K2" s="138"/>
      <c r="L2" s="133"/>
      <c r="M2" s="137"/>
      <c r="N2" s="137"/>
      <c r="O2" s="195"/>
    </row>
    <row r="3" spans="1:18" ht="26.5">
      <c r="A3" s="140"/>
      <c r="B3" s="420" t="s">
        <v>64</v>
      </c>
      <c r="C3" s="420"/>
      <c r="D3" s="420"/>
      <c r="E3" s="420"/>
      <c r="F3" s="420"/>
      <c r="G3" s="420"/>
      <c r="H3" s="420"/>
      <c r="I3" s="420"/>
      <c r="J3" s="420"/>
      <c r="K3" s="420"/>
      <c r="L3" s="420"/>
      <c r="M3" s="420"/>
      <c r="N3" s="420"/>
      <c r="O3" s="340"/>
      <c r="P3" s="141"/>
    </row>
    <row r="4" spans="1:18">
      <c r="A4" s="140"/>
      <c r="B4" s="133"/>
      <c r="C4" s="133"/>
      <c r="D4" s="133"/>
      <c r="E4" s="133"/>
      <c r="F4" s="133"/>
      <c r="G4" s="133"/>
      <c r="H4" s="133"/>
      <c r="I4" s="133"/>
      <c r="J4" s="133"/>
      <c r="K4" s="133"/>
      <c r="L4" s="133"/>
      <c r="M4" s="133"/>
      <c r="N4" s="133"/>
      <c r="O4" s="137"/>
      <c r="P4" s="137"/>
    </row>
    <row r="5" spans="1:18" s="142" customFormat="1" ht="24.75" customHeight="1">
      <c r="B5" s="143"/>
      <c r="C5" s="144" t="s">
        <v>13</v>
      </c>
      <c r="D5" s="144"/>
      <c r="E5" s="145"/>
      <c r="F5" s="145"/>
      <c r="G5" s="421">
        <f>人件費単価表!D5</f>
        <v>0</v>
      </c>
      <c r="H5" s="427"/>
      <c r="I5" s="146"/>
      <c r="J5" s="146"/>
      <c r="K5" s="147"/>
      <c r="L5" s="147"/>
      <c r="M5" s="147"/>
      <c r="N5" s="143"/>
      <c r="O5" s="143"/>
      <c r="Q5" s="341"/>
    </row>
    <row r="6" spans="1:18" s="142" customFormat="1" ht="24.75" customHeight="1">
      <c r="A6" s="148"/>
      <c r="B6" s="143"/>
      <c r="C6" s="144" t="s">
        <v>121</v>
      </c>
      <c r="D6" s="144"/>
      <c r="E6" s="145"/>
      <c r="F6" s="145"/>
      <c r="G6" s="423" t="str">
        <f>人件費単価表!D6</f>
        <v>○○○○○○○○○○○○</v>
      </c>
      <c r="H6" s="423"/>
      <c r="I6" s="423"/>
      <c r="J6" s="423"/>
      <c r="K6" s="423"/>
      <c r="L6" s="423"/>
      <c r="M6" s="423"/>
      <c r="N6" s="423"/>
      <c r="O6" s="423"/>
      <c r="Q6" s="341"/>
    </row>
    <row r="7" spans="1:18" s="142" customFormat="1" ht="24.75" customHeight="1">
      <c r="B7" s="143"/>
      <c r="C7" s="144" t="s">
        <v>123</v>
      </c>
      <c r="D7" s="144"/>
      <c r="E7" s="145"/>
      <c r="F7" s="145"/>
      <c r="G7" s="423" t="str">
        <f>人件費単価表!D7</f>
        <v>××××株式会社</v>
      </c>
      <c r="H7" s="423"/>
      <c r="I7" s="423"/>
      <c r="J7" s="423"/>
      <c r="K7" s="423"/>
      <c r="L7" s="423"/>
      <c r="M7" s="423"/>
      <c r="N7" s="143"/>
      <c r="O7" s="143"/>
      <c r="Q7" s="341"/>
    </row>
    <row r="8" spans="1:18" s="142" customFormat="1" ht="24.75" customHeight="1">
      <c r="B8" s="143"/>
      <c r="C8" s="144" t="s">
        <v>14</v>
      </c>
      <c r="D8" s="144"/>
      <c r="E8" s="145"/>
      <c r="F8" s="145"/>
      <c r="G8" s="422" t="str">
        <f>人件費単価表!D8</f>
        <v>令和　年　月　日</v>
      </c>
      <c r="H8" s="422"/>
      <c r="I8" s="422"/>
      <c r="J8" s="149" t="s">
        <v>0</v>
      </c>
      <c r="K8" s="422" t="str">
        <f>人件費単価表!H8</f>
        <v>令和　年　月　日</v>
      </c>
      <c r="L8" s="422"/>
      <c r="M8" s="422"/>
      <c r="N8" s="143"/>
      <c r="O8" s="143"/>
      <c r="Q8" s="341"/>
    </row>
    <row r="9" spans="1:18" ht="16">
      <c r="A9" s="140"/>
      <c r="B9" s="150"/>
      <c r="C9" s="133"/>
      <c r="D9" s="151"/>
      <c r="E9" s="151"/>
      <c r="F9" s="151"/>
      <c r="G9" s="151"/>
      <c r="H9" s="151"/>
      <c r="I9" s="152"/>
      <c r="J9" s="151"/>
      <c r="K9" s="151"/>
      <c r="L9" s="151"/>
      <c r="M9" s="133"/>
      <c r="N9" s="133"/>
      <c r="O9" s="137"/>
      <c r="P9" s="137"/>
    </row>
    <row r="10" spans="1:18" ht="16" hidden="1">
      <c r="A10" s="140"/>
      <c r="B10" s="150"/>
      <c r="C10" s="133"/>
      <c r="D10" s="151"/>
      <c r="E10" s="151"/>
      <c r="F10" s="151"/>
      <c r="G10" s="151"/>
      <c r="H10" s="151"/>
      <c r="I10" s="152"/>
      <c r="J10" s="151"/>
      <c r="K10" s="151"/>
      <c r="L10" s="151"/>
      <c r="M10" s="133"/>
      <c r="N10" s="133"/>
      <c r="O10" s="137"/>
      <c r="P10" s="137"/>
    </row>
    <row r="11" spans="1:18" ht="16" hidden="1">
      <c r="A11" s="140"/>
      <c r="B11" s="150"/>
      <c r="C11" s="133"/>
      <c r="D11" s="151"/>
      <c r="E11" s="151"/>
      <c r="F11" s="151"/>
      <c r="G11" s="151"/>
      <c r="H11" s="137"/>
      <c r="I11" s="137"/>
      <c r="J11" s="137"/>
      <c r="K11" s="137"/>
      <c r="L11" s="137"/>
      <c r="M11" s="137"/>
      <c r="N11" s="137"/>
      <c r="O11" s="137"/>
      <c r="P11" s="137"/>
    </row>
    <row r="12" spans="1:18" ht="20.25" customHeight="1">
      <c r="A12" s="153"/>
      <c r="B12" s="154"/>
      <c r="C12" s="154"/>
      <c r="D12" s="154"/>
      <c r="E12" s="154"/>
      <c r="F12" s="154"/>
      <c r="G12" s="154"/>
      <c r="H12" s="137"/>
      <c r="I12" s="137"/>
      <c r="J12" s="137"/>
      <c r="K12" s="137"/>
      <c r="L12" s="137"/>
      <c r="M12" s="137"/>
      <c r="N12" s="137"/>
      <c r="O12" s="137"/>
      <c r="P12" s="137"/>
      <c r="Q12" s="155"/>
      <c r="R12" s="155"/>
    </row>
    <row r="13" spans="1:18" ht="20.25" customHeight="1">
      <c r="B13" s="137"/>
      <c r="C13" s="137"/>
      <c r="D13" s="156" t="s">
        <v>61</v>
      </c>
      <c r="E13" s="156"/>
      <c r="H13" s="137"/>
      <c r="I13" s="157"/>
      <c r="J13" s="158"/>
      <c r="K13" s="137"/>
      <c r="L13" s="137"/>
      <c r="M13" s="137"/>
      <c r="N13" s="137"/>
      <c r="O13" s="137"/>
      <c r="P13" s="137"/>
      <c r="Q13" s="155"/>
      <c r="R13" s="155"/>
    </row>
    <row r="14" spans="1:18" ht="20.25" customHeight="1" thickBot="1">
      <c r="B14" s="137"/>
      <c r="C14" s="137"/>
      <c r="D14" s="137"/>
      <c r="E14" s="137"/>
      <c r="F14" s="154"/>
      <c r="G14" s="154"/>
      <c r="H14" s="154"/>
      <c r="I14" s="154"/>
      <c r="J14" s="154"/>
      <c r="K14" s="137"/>
      <c r="L14" s="137"/>
      <c r="M14" s="137"/>
      <c r="N14" s="137"/>
      <c r="O14" s="137"/>
      <c r="P14" s="137"/>
      <c r="Q14" s="155"/>
      <c r="R14" s="155"/>
    </row>
    <row r="15" spans="1:18" ht="28.5" customHeight="1">
      <c r="B15" s="137"/>
      <c r="C15" s="137"/>
      <c r="D15" s="137"/>
      <c r="E15" s="137"/>
      <c r="F15" s="419" t="s">
        <v>31</v>
      </c>
      <c r="G15" s="428"/>
      <c r="H15" s="418"/>
      <c r="I15" s="418" t="s">
        <v>60</v>
      </c>
      <c r="J15" s="418"/>
      <c r="K15" s="137"/>
      <c r="L15" s="137"/>
      <c r="M15" s="137"/>
      <c r="N15" s="155"/>
      <c r="O15" s="155"/>
    </row>
    <row r="16" spans="1:18" ht="28.5" customHeight="1">
      <c r="B16" s="137"/>
      <c r="C16" s="137"/>
      <c r="D16" s="137"/>
      <c r="E16" s="137"/>
      <c r="F16" s="416" t="s">
        <v>1</v>
      </c>
      <c r="G16" s="425"/>
      <c r="H16" s="417"/>
      <c r="I16" s="426">
        <f t="shared" ref="I16:I27" ca="1" si="0">SUMIF($C$32:$D$65524,F16,$D$32:$D$65524)+SUMIF($C$32:$E$65524,F16,$E$32:$E$65524)</f>
        <v>0</v>
      </c>
      <c r="J16" s="426"/>
      <c r="K16" s="137"/>
      <c r="L16" s="137"/>
      <c r="M16" s="137"/>
      <c r="N16" s="155"/>
      <c r="O16" s="155"/>
    </row>
    <row r="17" spans="1:20" ht="28.5" customHeight="1">
      <c r="B17" s="137"/>
      <c r="C17" s="137"/>
      <c r="D17" s="137"/>
      <c r="E17" s="137"/>
      <c r="F17" s="416" t="s">
        <v>2</v>
      </c>
      <c r="G17" s="425"/>
      <c r="H17" s="417"/>
      <c r="I17" s="426">
        <f t="shared" ca="1" si="0"/>
        <v>0</v>
      </c>
      <c r="J17" s="426"/>
      <c r="K17" s="137"/>
      <c r="L17" s="137"/>
      <c r="M17" s="137"/>
      <c r="N17" s="155"/>
      <c r="O17" s="155"/>
    </row>
    <row r="18" spans="1:20" ht="28.5" customHeight="1">
      <c r="B18" s="137"/>
      <c r="C18" s="137"/>
      <c r="D18" s="137"/>
      <c r="E18" s="137"/>
      <c r="F18" s="416" t="s">
        <v>3</v>
      </c>
      <c r="G18" s="425"/>
      <c r="H18" s="417"/>
      <c r="I18" s="426">
        <f t="shared" ca="1" si="0"/>
        <v>0</v>
      </c>
      <c r="J18" s="426"/>
      <c r="K18" s="137"/>
      <c r="L18" s="137"/>
      <c r="M18" s="137"/>
      <c r="N18" s="155"/>
      <c r="O18" s="155"/>
    </row>
    <row r="19" spans="1:20" ht="28.5" customHeight="1">
      <c r="B19" s="137"/>
      <c r="C19" s="137"/>
      <c r="D19" s="137"/>
      <c r="E19" s="137"/>
      <c r="F19" s="416" t="s">
        <v>4</v>
      </c>
      <c r="G19" s="425"/>
      <c r="H19" s="417"/>
      <c r="I19" s="426">
        <f t="shared" ca="1" si="0"/>
        <v>0</v>
      </c>
      <c r="J19" s="426"/>
      <c r="K19" s="137"/>
      <c r="L19" s="137"/>
      <c r="M19" s="137"/>
      <c r="N19" s="155"/>
      <c r="O19" s="155"/>
    </row>
    <row r="20" spans="1:20" ht="28.5" customHeight="1">
      <c r="B20" s="137"/>
      <c r="C20" s="137"/>
      <c r="D20" s="137"/>
      <c r="E20" s="137"/>
      <c r="F20" s="416" t="s">
        <v>5</v>
      </c>
      <c r="G20" s="425"/>
      <c r="H20" s="417"/>
      <c r="I20" s="426">
        <f t="shared" ca="1" si="0"/>
        <v>0</v>
      </c>
      <c r="J20" s="426"/>
      <c r="K20" s="137"/>
      <c r="L20" s="137"/>
      <c r="M20" s="137"/>
      <c r="N20" s="155"/>
      <c r="O20" s="155"/>
    </row>
    <row r="21" spans="1:20" ht="28.5" customHeight="1">
      <c r="B21" s="137"/>
      <c r="C21" s="137"/>
      <c r="D21" s="137"/>
      <c r="E21" s="137"/>
      <c r="F21" s="416" t="s">
        <v>6</v>
      </c>
      <c r="G21" s="425"/>
      <c r="H21" s="417"/>
      <c r="I21" s="426">
        <f t="shared" ca="1" si="0"/>
        <v>0</v>
      </c>
      <c r="J21" s="426"/>
      <c r="K21" s="137"/>
      <c r="L21" s="137"/>
      <c r="M21" s="137"/>
      <c r="N21" s="155"/>
      <c r="O21" s="155"/>
    </row>
    <row r="22" spans="1:20" ht="28.5" customHeight="1">
      <c r="B22" s="137"/>
      <c r="C22" s="137"/>
      <c r="D22" s="137"/>
      <c r="E22" s="137"/>
      <c r="F22" s="416" t="s">
        <v>7</v>
      </c>
      <c r="G22" s="425"/>
      <c r="H22" s="417"/>
      <c r="I22" s="426">
        <f t="shared" ca="1" si="0"/>
        <v>0</v>
      </c>
      <c r="J22" s="426"/>
      <c r="K22" s="137"/>
      <c r="L22" s="137"/>
      <c r="M22" s="137"/>
      <c r="N22" s="155"/>
      <c r="O22" s="155"/>
    </row>
    <row r="23" spans="1:20" ht="28.5" customHeight="1">
      <c r="B23" s="137"/>
      <c r="C23" s="137"/>
      <c r="D23" s="137"/>
      <c r="E23" s="137"/>
      <c r="F23" s="416" t="s">
        <v>8</v>
      </c>
      <c r="G23" s="425"/>
      <c r="H23" s="417"/>
      <c r="I23" s="426">
        <f t="shared" ca="1" si="0"/>
        <v>0</v>
      </c>
      <c r="J23" s="426"/>
      <c r="K23" s="137"/>
      <c r="L23" s="137"/>
      <c r="M23" s="137"/>
      <c r="N23" s="155"/>
      <c r="O23" s="155"/>
    </row>
    <row r="24" spans="1:20" ht="28.5" customHeight="1">
      <c r="B24" s="137"/>
      <c r="C24" s="137"/>
      <c r="D24" s="137"/>
      <c r="E24" s="137"/>
      <c r="F24" s="416" t="s">
        <v>9</v>
      </c>
      <c r="G24" s="425"/>
      <c r="H24" s="417"/>
      <c r="I24" s="426">
        <f t="shared" ca="1" si="0"/>
        <v>0</v>
      </c>
      <c r="J24" s="426"/>
      <c r="K24" s="137"/>
      <c r="L24" s="137"/>
      <c r="M24" s="137"/>
      <c r="N24" s="155"/>
      <c r="O24" s="155"/>
    </row>
    <row r="25" spans="1:20" ht="28.5" customHeight="1">
      <c r="B25" s="137"/>
      <c r="C25" s="137"/>
      <c r="D25" s="137"/>
      <c r="E25" s="137"/>
      <c r="F25" s="416" t="s">
        <v>10</v>
      </c>
      <c r="G25" s="425"/>
      <c r="H25" s="417"/>
      <c r="I25" s="426">
        <f t="shared" ca="1" si="0"/>
        <v>0</v>
      </c>
      <c r="J25" s="426"/>
      <c r="K25" s="137"/>
      <c r="L25" s="137"/>
      <c r="M25" s="137"/>
      <c r="N25" s="155"/>
      <c r="O25" s="155"/>
    </row>
    <row r="26" spans="1:20" ht="28.5" customHeight="1">
      <c r="B26" s="137"/>
      <c r="C26" s="137"/>
      <c r="D26" s="137"/>
      <c r="E26" s="137"/>
      <c r="F26" s="416" t="s">
        <v>11</v>
      </c>
      <c r="G26" s="425"/>
      <c r="H26" s="417"/>
      <c r="I26" s="426">
        <f t="shared" ca="1" si="0"/>
        <v>0</v>
      </c>
      <c r="J26" s="426"/>
      <c r="K26" s="137"/>
      <c r="L26" s="137"/>
      <c r="M26" s="137"/>
      <c r="N26" s="155"/>
      <c r="O26" s="155"/>
    </row>
    <row r="27" spans="1:20" ht="28.5" customHeight="1">
      <c r="B27" s="137"/>
      <c r="C27" s="137"/>
      <c r="D27" s="137"/>
      <c r="E27" s="137"/>
      <c r="F27" s="416" t="s">
        <v>12</v>
      </c>
      <c r="G27" s="425"/>
      <c r="H27" s="417"/>
      <c r="I27" s="426">
        <f t="shared" ca="1" si="0"/>
        <v>0</v>
      </c>
      <c r="J27" s="426"/>
      <c r="K27" s="137"/>
      <c r="L27" s="137"/>
      <c r="M27" s="137"/>
      <c r="N27" s="155"/>
      <c r="O27" s="155"/>
    </row>
    <row r="28" spans="1:20" ht="28.5" customHeight="1" thickBot="1">
      <c r="A28" s="153"/>
      <c r="B28" s="154"/>
      <c r="C28" s="154"/>
      <c r="D28" s="154"/>
      <c r="E28" s="154"/>
      <c r="F28" s="412" t="s">
        <v>86</v>
      </c>
      <c r="G28" s="424"/>
      <c r="H28" s="413"/>
      <c r="I28" s="414">
        <f ca="1">SUM(I16:J27)</f>
        <v>0</v>
      </c>
      <c r="J28" s="414"/>
      <c r="K28" s="137"/>
      <c r="L28" s="137"/>
      <c r="M28" s="137"/>
      <c r="N28" s="155"/>
      <c r="O28" s="155"/>
    </row>
    <row r="29" spans="1:20" ht="17.149999999999999" customHeight="1">
      <c r="A29" s="154" t="s">
        <v>66</v>
      </c>
      <c r="C29" s="154"/>
      <c r="D29" s="154"/>
      <c r="E29" s="154"/>
      <c r="F29" s="154"/>
      <c r="G29" s="154"/>
      <c r="H29" s="154"/>
      <c r="I29" s="154"/>
      <c r="J29" s="154"/>
      <c r="K29" s="154"/>
      <c r="L29" s="154"/>
      <c r="M29" s="154"/>
      <c r="N29" s="154"/>
      <c r="O29" s="137"/>
      <c r="P29" s="137"/>
      <c r="Q29" s="342"/>
      <c r="R29" s="137"/>
      <c r="S29" s="155"/>
      <c r="T29" s="155"/>
    </row>
    <row r="30" spans="1:20" ht="17.149999999999999" customHeight="1" thickBot="1">
      <c r="A30" s="153"/>
      <c r="B30" s="154"/>
      <c r="C30" s="154"/>
      <c r="D30" s="154"/>
      <c r="E30" s="154"/>
      <c r="F30" s="154"/>
      <c r="G30" s="154"/>
      <c r="H30" s="154"/>
      <c r="I30" s="154"/>
      <c r="J30" s="154"/>
      <c r="K30" s="154"/>
      <c r="L30" s="154"/>
      <c r="M30" s="154"/>
      <c r="N30" s="154"/>
      <c r="O30" s="137"/>
      <c r="P30" s="137"/>
      <c r="Q30" s="342"/>
      <c r="R30" s="137"/>
      <c r="S30" s="155"/>
      <c r="T30" s="155"/>
    </row>
    <row r="31" spans="1:20" s="161" customFormat="1" ht="34" customHeight="1" thickBot="1">
      <c r="B31" s="162" t="s">
        <v>15</v>
      </c>
      <c r="C31" s="163" t="s">
        <v>31</v>
      </c>
      <c r="D31" s="164" t="s">
        <v>22</v>
      </c>
      <c r="E31" s="164" t="s">
        <v>87</v>
      </c>
      <c r="F31" s="196" t="s">
        <v>17</v>
      </c>
      <c r="G31" s="164" t="s">
        <v>33</v>
      </c>
      <c r="H31" s="166" t="s">
        <v>20</v>
      </c>
      <c r="I31" s="164" t="s">
        <v>34</v>
      </c>
      <c r="J31" s="166" t="s">
        <v>21</v>
      </c>
      <c r="K31" s="164" t="s">
        <v>27</v>
      </c>
      <c r="L31" s="166" t="s">
        <v>116</v>
      </c>
      <c r="M31" s="167" t="s">
        <v>36</v>
      </c>
      <c r="N31" s="168" t="s">
        <v>117</v>
      </c>
      <c r="O31" s="333"/>
      <c r="Q31" s="343" t="s">
        <v>30</v>
      </c>
    </row>
    <row r="32" spans="1:20" ht="17.149999999999999" customHeight="1">
      <c r="B32" s="169"/>
      <c r="C32" s="170" t="s">
        <v>1</v>
      </c>
      <c r="D32" s="352"/>
      <c r="E32" s="353"/>
      <c r="F32" s="371"/>
      <c r="G32" s="354"/>
      <c r="H32" s="355"/>
      <c r="I32" s="354"/>
      <c r="J32" s="355"/>
      <c r="K32" s="354"/>
      <c r="L32" s="356"/>
      <c r="M32" s="354"/>
      <c r="N32" s="357"/>
      <c r="O32" s="334"/>
      <c r="Q32" s="197"/>
    </row>
    <row r="33" spans="2:20" ht="16.5" customHeight="1">
      <c r="B33" s="177"/>
      <c r="C33" s="178" t="s">
        <v>2</v>
      </c>
      <c r="D33" s="358"/>
      <c r="E33" s="359"/>
      <c r="F33" s="372"/>
      <c r="G33" s="360"/>
      <c r="H33" s="361"/>
      <c r="I33" s="360"/>
      <c r="J33" s="361"/>
      <c r="K33" s="360"/>
      <c r="L33" s="362"/>
      <c r="M33" s="360"/>
      <c r="N33" s="363"/>
      <c r="O33" s="334"/>
      <c r="Q33" s="198"/>
    </row>
    <row r="34" spans="2:20" ht="17.149999999999999" customHeight="1">
      <c r="B34" s="177"/>
      <c r="C34" s="178" t="s">
        <v>3</v>
      </c>
      <c r="D34" s="358"/>
      <c r="E34" s="359"/>
      <c r="F34" s="372"/>
      <c r="G34" s="360"/>
      <c r="H34" s="361"/>
      <c r="I34" s="360"/>
      <c r="J34" s="361"/>
      <c r="K34" s="360"/>
      <c r="L34" s="362"/>
      <c r="M34" s="360"/>
      <c r="N34" s="363"/>
      <c r="O34" s="334"/>
      <c r="Q34" s="198"/>
    </row>
    <row r="35" spans="2:20" ht="17.149999999999999" customHeight="1">
      <c r="B35" s="177"/>
      <c r="C35" s="178" t="s">
        <v>4</v>
      </c>
      <c r="D35" s="358"/>
      <c r="E35" s="359"/>
      <c r="F35" s="372"/>
      <c r="G35" s="360"/>
      <c r="H35" s="361"/>
      <c r="I35" s="360"/>
      <c r="J35" s="361"/>
      <c r="K35" s="360"/>
      <c r="L35" s="362"/>
      <c r="M35" s="360"/>
      <c r="N35" s="363"/>
      <c r="O35" s="334"/>
      <c r="Q35" s="198"/>
    </row>
    <row r="36" spans="2:20" ht="17.149999999999999" customHeight="1">
      <c r="B36" s="177"/>
      <c r="C36" s="178" t="s">
        <v>5</v>
      </c>
      <c r="D36" s="358"/>
      <c r="E36" s="359"/>
      <c r="F36" s="372"/>
      <c r="G36" s="360"/>
      <c r="H36" s="361"/>
      <c r="I36" s="360"/>
      <c r="J36" s="361"/>
      <c r="K36" s="360"/>
      <c r="L36" s="362"/>
      <c r="M36" s="360"/>
      <c r="N36" s="363"/>
      <c r="O36" s="334"/>
      <c r="Q36" s="198"/>
    </row>
    <row r="37" spans="2:20" ht="17.149999999999999" customHeight="1">
      <c r="B37" s="177"/>
      <c r="C37" s="178" t="s">
        <v>6</v>
      </c>
      <c r="D37" s="358"/>
      <c r="E37" s="359"/>
      <c r="F37" s="372"/>
      <c r="G37" s="360"/>
      <c r="H37" s="361"/>
      <c r="I37" s="360"/>
      <c r="J37" s="361"/>
      <c r="K37" s="360"/>
      <c r="L37" s="362"/>
      <c r="M37" s="360"/>
      <c r="N37" s="363"/>
      <c r="O37" s="334"/>
      <c r="Q37" s="198"/>
    </row>
    <row r="38" spans="2:20" ht="17.149999999999999" customHeight="1">
      <c r="B38" s="177"/>
      <c r="C38" s="178" t="s">
        <v>7</v>
      </c>
      <c r="D38" s="358"/>
      <c r="E38" s="359"/>
      <c r="F38" s="372"/>
      <c r="G38" s="360"/>
      <c r="H38" s="361"/>
      <c r="I38" s="360"/>
      <c r="J38" s="361"/>
      <c r="K38" s="360"/>
      <c r="L38" s="362"/>
      <c r="M38" s="360"/>
      <c r="N38" s="363"/>
      <c r="O38" s="334"/>
      <c r="Q38" s="198"/>
    </row>
    <row r="39" spans="2:20" ht="17.149999999999999" customHeight="1">
      <c r="B39" s="177"/>
      <c r="C39" s="178" t="s">
        <v>8</v>
      </c>
      <c r="D39" s="358"/>
      <c r="E39" s="359"/>
      <c r="F39" s="372"/>
      <c r="G39" s="360"/>
      <c r="H39" s="361"/>
      <c r="I39" s="360"/>
      <c r="J39" s="361"/>
      <c r="K39" s="360"/>
      <c r="L39" s="362"/>
      <c r="M39" s="360"/>
      <c r="N39" s="363"/>
      <c r="O39" s="334"/>
      <c r="Q39" s="198"/>
    </row>
    <row r="40" spans="2:20" ht="17.149999999999999" customHeight="1">
      <c r="B40" s="177"/>
      <c r="C40" s="178" t="s">
        <v>9</v>
      </c>
      <c r="D40" s="358"/>
      <c r="E40" s="359"/>
      <c r="F40" s="372"/>
      <c r="G40" s="360"/>
      <c r="H40" s="361"/>
      <c r="I40" s="360"/>
      <c r="J40" s="361"/>
      <c r="K40" s="360"/>
      <c r="L40" s="362"/>
      <c r="M40" s="360"/>
      <c r="N40" s="363"/>
      <c r="O40" s="334"/>
      <c r="Q40" s="198"/>
    </row>
    <row r="41" spans="2:20" ht="17.149999999999999" customHeight="1">
      <c r="B41" s="177"/>
      <c r="C41" s="178" t="s">
        <v>10</v>
      </c>
      <c r="D41" s="358"/>
      <c r="E41" s="359"/>
      <c r="F41" s="372"/>
      <c r="G41" s="360"/>
      <c r="H41" s="361"/>
      <c r="I41" s="360"/>
      <c r="J41" s="361"/>
      <c r="K41" s="360"/>
      <c r="L41" s="362"/>
      <c r="M41" s="360"/>
      <c r="N41" s="363"/>
      <c r="O41" s="334"/>
      <c r="Q41" s="198"/>
    </row>
    <row r="42" spans="2:20" ht="17.149999999999999" customHeight="1">
      <c r="B42" s="177"/>
      <c r="C42" s="178" t="s">
        <v>11</v>
      </c>
      <c r="D42" s="358"/>
      <c r="E42" s="359"/>
      <c r="F42" s="372"/>
      <c r="G42" s="360"/>
      <c r="H42" s="361"/>
      <c r="I42" s="360"/>
      <c r="J42" s="361"/>
      <c r="K42" s="360"/>
      <c r="L42" s="362"/>
      <c r="M42" s="360"/>
      <c r="N42" s="363"/>
      <c r="O42" s="334"/>
      <c r="Q42" s="198"/>
    </row>
    <row r="43" spans="2:20" ht="17.149999999999999" customHeight="1">
      <c r="B43" s="177"/>
      <c r="C43" s="178" t="s">
        <v>12</v>
      </c>
      <c r="D43" s="358"/>
      <c r="E43" s="359"/>
      <c r="F43" s="372"/>
      <c r="G43" s="360"/>
      <c r="H43" s="361"/>
      <c r="I43" s="360"/>
      <c r="J43" s="361"/>
      <c r="K43" s="360"/>
      <c r="L43" s="362"/>
      <c r="M43" s="360"/>
      <c r="N43" s="363"/>
      <c r="O43" s="334"/>
      <c r="Q43" s="198"/>
    </row>
    <row r="44" spans="2:20" ht="17.149999999999999" customHeight="1" thickBot="1">
      <c r="B44" s="184"/>
      <c r="C44" s="185" t="s">
        <v>86</v>
      </c>
      <c r="D44" s="364">
        <f>SUM(D32:D43)</f>
        <v>0</v>
      </c>
      <c r="E44" s="365">
        <f>SUM(E32:E43)</f>
        <v>0</v>
      </c>
      <c r="F44" s="366"/>
      <c r="G44" s="367"/>
      <c r="H44" s="368"/>
      <c r="I44" s="367"/>
      <c r="J44" s="369"/>
      <c r="K44" s="367"/>
      <c r="L44" s="370"/>
      <c r="M44" s="192"/>
      <c r="N44" s="193"/>
      <c r="O44" s="334"/>
      <c r="Q44" s="199"/>
    </row>
    <row r="45" spans="2:20" ht="17.149999999999999" customHeight="1">
      <c r="B45" s="200"/>
      <c r="C45" s="105"/>
      <c r="D45" s="201"/>
      <c r="E45" s="201"/>
      <c r="F45" s="105"/>
      <c r="G45" s="105"/>
      <c r="H45" s="202"/>
      <c r="I45" s="203"/>
      <c r="J45" s="202"/>
      <c r="K45" s="203"/>
      <c r="L45" s="202"/>
      <c r="M45" s="204"/>
      <c r="N45" s="202"/>
      <c r="O45" s="205"/>
      <c r="P45" s="202"/>
      <c r="Q45" s="344"/>
      <c r="R45" s="206"/>
      <c r="T45" s="207"/>
    </row>
    <row r="46" spans="2:20" ht="17.149999999999999" customHeight="1">
      <c r="B46" s="200"/>
      <c r="C46" s="105"/>
      <c r="D46" s="201"/>
      <c r="E46" s="201"/>
      <c r="F46" s="105"/>
      <c r="G46" s="105"/>
      <c r="H46" s="202"/>
      <c r="I46" s="203"/>
      <c r="J46" s="202"/>
      <c r="K46" s="203"/>
      <c r="L46" s="202"/>
      <c r="M46" s="204"/>
      <c r="N46" s="202"/>
      <c r="O46" s="205"/>
      <c r="P46" s="202"/>
      <c r="Q46" s="344"/>
      <c r="R46" s="206"/>
      <c r="T46" s="207"/>
    </row>
    <row r="47" spans="2:20" ht="17.149999999999999" customHeight="1">
      <c r="B47" s="200"/>
      <c r="C47" s="105"/>
      <c r="D47" s="201"/>
      <c r="E47" s="201"/>
      <c r="F47" s="105"/>
      <c r="G47" s="105"/>
      <c r="H47" s="202"/>
      <c r="I47" s="203"/>
      <c r="J47" s="202"/>
      <c r="K47" s="203"/>
      <c r="L47" s="202"/>
      <c r="M47" s="204"/>
      <c r="N47" s="202"/>
      <c r="O47" s="205"/>
      <c r="P47" s="202"/>
      <c r="Q47" s="344"/>
      <c r="R47" s="206"/>
      <c r="T47" s="207"/>
    </row>
    <row r="48" spans="2:20" ht="17.149999999999999" customHeight="1">
      <c r="B48" s="200"/>
      <c r="C48" s="105"/>
      <c r="D48" s="201"/>
      <c r="E48" s="201"/>
      <c r="F48" s="105"/>
      <c r="G48" s="105"/>
      <c r="H48" s="202"/>
      <c r="I48" s="203"/>
      <c r="J48" s="202"/>
      <c r="K48" s="203"/>
      <c r="L48" s="202"/>
      <c r="M48" s="204"/>
      <c r="N48" s="202"/>
      <c r="O48" s="205"/>
      <c r="P48" s="202"/>
      <c r="Q48" s="344"/>
      <c r="R48" s="206"/>
      <c r="T48" s="207"/>
    </row>
    <row r="49" spans="2:20" ht="17.149999999999999" customHeight="1">
      <c r="B49" s="200"/>
      <c r="C49" s="105"/>
      <c r="D49" s="201"/>
      <c r="E49" s="201"/>
      <c r="F49" s="105"/>
      <c r="G49" s="105"/>
      <c r="H49" s="202"/>
      <c r="I49" s="203"/>
      <c r="J49" s="202"/>
      <c r="K49" s="203"/>
      <c r="L49" s="202"/>
      <c r="M49" s="204"/>
      <c r="N49" s="202"/>
      <c r="O49" s="205"/>
      <c r="P49" s="202"/>
      <c r="Q49" s="344"/>
      <c r="R49" s="206"/>
      <c r="T49" s="207"/>
    </row>
    <row r="50" spans="2:20" ht="17.149999999999999" customHeight="1">
      <c r="B50" s="200"/>
      <c r="C50" s="105"/>
      <c r="D50" s="201"/>
      <c r="E50" s="201"/>
      <c r="F50" s="105"/>
      <c r="G50" s="105"/>
      <c r="H50" s="202"/>
      <c r="I50" s="203"/>
      <c r="J50" s="202"/>
      <c r="K50" s="203"/>
      <c r="L50" s="202"/>
      <c r="M50" s="204"/>
      <c r="N50" s="202"/>
      <c r="O50" s="205"/>
      <c r="P50" s="202"/>
      <c r="Q50" s="344"/>
      <c r="R50" s="206"/>
      <c r="T50" s="207"/>
    </row>
    <row r="51" spans="2:20" ht="17.149999999999999" customHeight="1">
      <c r="B51" s="200"/>
      <c r="C51" s="105"/>
      <c r="D51" s="201"/>
      <c r="E51" s="201"/>
      <c r="F51" s="105"/>
      <c r="G51" s="105"/>
      <c r="H51" s="202"/>
      <c r="I51" s="203"/>
      <c r="J51" s="202"/>
      <c r="K51" s="203"/>
      <c r="L51" s="202"/>
      <c r="M51" s="204"/>
      <c r="N51" s="202"/>
      <c r="O51" s="205"/>
      <c r="P51" s="202"/>
      <c r="Q51" s="344"/>
      <c r="R51" s="206"/>
      <c r="T51" s="207"/>
    </row>
    <row r="52" spans="2:20" ht="17.149999999999999" customHeight="1">
      <c r="B52" s="200"/>
      <c r="C52" s="105"/>
      <c r="D52" s="201"/>
      <c r="E52" s="201"/>
      <c r="F52" s="105"/>
      <c r="G52" s="105"/>
      <c r="H52" s="202"/>
      <c r="I52" s="203"/>
      <c r="J52" s="202"/>
      <c r="K52" s="203"/>
      <c r="L52" s="202"/>
      <c r="M52" s="204"/>
      <c r="N52" s="202"/>
      <c r="O52" s="205"/>
      <c r="P52" s="202"/>
      <c r="Q52" s="344"/>
      <c r="R52" s="206"/>
      <c r="T52" s="207"/>
    </row>
    <row r="53" spans="2:20" ht="17.149999999999999" customHeight="1">
      <c r="B53" s="200"/>
      <c r="C53" s="105"/>
      <c r="D53" s="201"/>
      <c r="E53" s="201"/>
      <c r="F53" s="105"/>
      <c r="G53" s="105"/>
      <c r="H53" s="202"/>
      <c r="I53" s="203"/>
      <c r="J53" s="202"/>
      <c r="K53" s="203"/>
      <c r="L53" s="202"/>
      <c r="M53" s="204"/>
      <c r="N53" s="202"/>
      <c r="O53" s="205"/>
      <c r="P53" s="202"/>
      <c r="Q53" s="344"/>
      <c r="R53" s="206"/>
      <c r="T53" s="207"/>
    </row>
    <row r="54" spans="2:20" ht="17.149999999999999" customHeight="1">
      <c r="B54" s="200"/>
      <c r="C54" s="105"/>
      <c r="D54" s="201"/>
      <c r="E54" s="201"/>
      <c r="F54" s="105"/>
      <c r="G54" s="105"/>
      <c r="H54" s="202"/>
      <c r="I54" s="203"/>
      <c r="J54" s="202"/>
      <c r="K54" s="203"/>
      <c r="L54" s="202"/>
      <c r="M54" s="204"/>
      <c r="N54" s="202"/>
      <c r="O54" s="205"/>
      <c r="P54" s="202"/>
      <c r="Q54" s="344"/>
      <c r="R54" s="206"/>
      <c r="T54" s="207"/>
    </row>
    <row r="55" spans="2:20" ht="17.149999999999999" customHeight="1">
      <c r="B55" s="200"/>
      <c r="C55" s="105"/>
      <c r="D55" s="201"/>
      <c r="E55" s="201"/>
      <c r="F55" s="105"/>
      <c r="G55" s="105"/>
      <c r="H55" s="202"/>
      <c r="I55" s="203"/>
      <c r="J55" s="202"/>
      <c r="K55" s="203"/>
      <c r="L55" s="202"/>
      <c r="M55" s="204"/>
      <c r="N55" s="202"/>
      <c r="O55" s="205"/>
      <c r="P55" s="202"/>
      <c r="Q55" s="344"/>
      <c r="R55" s="206"/>
      <c r="T55" s="207"/>
    </row>
  </sheetData>
  <mergeCells count="34">
    <mergeCell ref="F22:H22"/>
    <mergeCell ref="I22:J22"/>
    <mergeCell ref="F23:H23"/>
    <mergeCell ref="I23:J23"/>
    <mergeCell ref="F15:H15"/>
    <mergeCell ref="I15:J15"/>
    <mergeCell ref="I21:J21"/>
    <mergeCell ref="F16:H16"/>
    <mergeCell ref="I16:J16"/>
    <mergeCell ref="F17:H17"/>
    <mergeCell ref="I17:J17"/>
    <mergeCell ref="F18:H18"/>
    <mergeCell ref="I18:J18"/>
    <mergeCell ref="G5:H5"/>
    <mergeCell ref="G7:M7"/>
    <mergeCell ref="G8:I8"/>
    <mergeCell ref="K8:M8"/>
    <mergeCell ref="G6:O6"/>
    <mergeCell ref="B3:N3"/>
    <mergeCell ref="F28:H28"/>
    <mergeCell ref="I28:J28"/>
    <mergeCell ref="F19:H19"/>
    <mergeCell ref="I19:J19"/>
    <mergeCell ref="F20:H20"/>
    <mergeCell ref="I20:J20"/>
    <mergeCell ref="F21:H21"/>
    <mergeCell ref="F27:H27"/>
    <mergeCell ref="I27:J27"/>
    <mergeCell ref="F24:H24"/>
    <mergeCell ref="I24:J24"/>
    <mergeCell ref="F25:H25"/>
    <mergeCell ref="I25:J25"/>
    <mergeCell ref="F26:H26"/>
    <mergeCell ref="I26:J26"/>
  </mergeCells>
  <phoneticPr fontId="2"/>
  <pageMargins left="0.31496062992125984" right="0.27559055118110237" top="1.1811023622047245" bottom="0.43307086614173229" header="0.31496062992125984" footer="0.31496062992125984"/>
  <pageSetup paperSize="9" scale="71" fitToHeight="0" orientation="landscape" r:id="rId1"/>
  <headerFooter>
    <oddFooter>&amp;P / &amp;N ページ</oddFooter>
  </headerFooter>
  <rowBreaks count="1" manualBreakCount="1">
    <brk id="2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tabColor rgb="FF00B0F0"/>
    <pageSetUpPr fitToPage="1"/>
  </sheetPr>
  <dimension ref="A1:T55"/>
  <sheetViews>
    <sheetView showGridLines="0" view="pageBreakPreview" zoomScale="80" zoomScaleNormal="115" zoomScaleSheetLayoutView="80" workbookViewId="0"/>
  </sheetViews>
  <sheetFormatPr defaultColWidth="9" defaultRowHeight="15"/>
  <cols>
    <col min="1" max="1" width="14.6328125" style="132" customWidth="1"/>
    <col min="2" max="2" width="18.6328125" style="132" customWidth="1"/>
    <col min="3" max="3" width="7.453125" style="132" bestFit="1" customWidth="1"/>
    <col min="4" max="4" width="16.90625" style="132" customWidth="1"/>
    <col min="5" max="10" width="12.6328125" style="132" customWidth="1"/>
    <col min="11" max="11" width="16.90625" style="132" customWidth="1"/>
    <col min="12" max="14" width="12.6328125" style="132" customWidth="1"/>
    <col min="15" max="15" width="14.6328125" style="132" customWidth="1"/>
    <col min="16" max="16" width="6.90625" style="132" customWidth="1"/>
    <col min="17" max="17" width="10.6328125" style="161" hidden="1" customWidth="1"/>
    <col min="18" max="18" width="10.6328125" style="132" customWidth="1"/>
    <col min="19" max="19" width="8.6328125" style="132" customWidth="1"/>
    <col min="20" max="20" width="10.6328125" style="132" customWidth="1"/>
    <col min="21" max="16384" width="9" style="132"/>
  </cols>
  <sheetData>
    <row r="1" spans="1:20" ht="40" customHeight="1">
      <c r="B1" s="133"/>
      <c r="C1" s="133"/>
      <c r="D1" s="134"/>
      <c r="E1" s="134"/>
      <c r="F1" s="135"/>
      <c r="G1" s="135"/>
      <c r="H1" s="133"/>
      <c r="I1" s="133"/>
      <c r="J1" s="133"/>
      <c r="K1" s="133"/>
      <c r="L1" s="133"/>
      <c r="M1" s="136"/>
      <c r="O1" s="137"/>
    </row>
    <row r="2" spans="1:20">
      <c r="A2" s="133" t="s">
        <v>130</v>
      </c>
      <c r="B2" s="133"/>
      <c r="C2" s="133"/>
      <c r="D2" s="133"/>
      <c r="E2" s="133"/>
      <c r="F2" s="133"/>
      <c r="G2" s="133"/>
      <c r="H2" s="133"/>
      <c r="I2" s="133"/>
      <c r="J2" s="133"/>
      <c r="K2" s="138"/>
      <c r="L2" s="133"/>
      <c r="M2" s="137"/>
      <c r="N2" s="137"/>
      <c r="O2" s="139"/>
    </row>
    <row r="3" spans="1:20" ht="26.5">
      <c r="A3" s="140"/>
      <c r="B3" s="420" t="s">
        <v>64</v>
      </c>
      <c r="C3" s="420"/>
      <c r="D3" s="420"/>
      <c r="E3" s="420"/>
      <c r="F3" s="420"/>
      <c r="G3" s="420"/>
      <c r="H3" s="420"/>
      <c r="I3" s="420"/>
      <c r="J3" s="420"/>
      <c r="K3" s="420"/>
      <c r="L3" s="420"/>
      <c r="M3" s="420"/>
      <c r="N3" s="420"/>
      <c r="O3" s="340"/>
      <c r="P3" s="141"/>
    </row>
    <row r="4" spans="1:20">
      <c r="A4" s="140"/>
      <c r="B4" s="133"/>
      <c r="C4" s="133"/>
      <c r="D4" s="133"/>
      <c r="E4" s="133"/>
      <c r="F4" s="133"/>
      <c r="G4" s="133"/>
      <c r="H4" s="133"/>
      <c r="I4" s="133"/>
      <c r="J4" s="133"/>
      <c r="K4" s="133"/>
      <c r="L4" s="133"/>
      <c r="M4" s="133"/>
      <c r="N4" s="133"/>
      <c r="O4" s="137"/>
      <c r="P4" s="137"/>
      <c r="Q4" s="342"/>
      <c r="R4" s="137"/>
    </row>
    <row r="5" spans="1:20" s="142" customFormat="1" ht="24.75" customHeight="1">
      <c r="B5" s="143"/>
      <c r="C5" s="144" t="s">
        <v>13</v>
      </c>
      <c r="D5" s="144"/>
      <c r="E5" s="145"/>
      <c r="F5" s="145"/>
      <c r="G5" s="421">
        <f>人件費単価表!D5</f>
        <v>0</v>
      </c>
      <c r="H5" s="421"/>
      <c r="I5" s="146"/>
      <c r="J5" s="146"/>
      <c r="K5" s="147"/>
      <c r="L5" s="147"/>
      <c r="M5" s="147"/>
      <c r="N5" s="143"/>
      <c r="O5" s="143"/>
      <c r="P5" s="143"/>
      <c r="Q5" s="345"/>
    </row>
    <row r="6" spans="1:20" s="142" customFormat="1" ht="24.75" customHeight="1">
      <c r="A6" s="148"/>
      <c r="B6" s="143"/>
      <c r="C6" s="144" t="s">
        <v>121</v>
      </c>
      <c r="D6" s="144"/>
      <c r="E6" s="145"/>
      <c r="F6" s="145"/>
      <c r="G6" s="423" t="str">
        <f>人件費単価表!D6</f>
        <v>○○○○○○○○○○○○</v>
      </c>
      <c r="H6" s="423"/>
      <c r="I6" s="423"/>
      <c r="J6" s="423"/>
      <c r="K6" s="423"/>
      <c r="L6" s="423"/>
      <c r="M6" s="423"/>
      <c r="N6" s="423"/>
      <c r="O6" s="423"/>
      <c r="P6" s="143"/>
      <c r="Q6" s="345"/>
    </row>
    <row r="7" spans="1:20" s="142" customFormat="1" ht="24.75" customHeight="1">
      <c r="B7" s="143"/>
      <c r="C7" s="144" t="s">
        <v>123</v>
      </c>
      <c r="D7" s="144"/>
      <c r="E7" s="145"/>
      <c r="F7" s="145"/>
      <c r="G7" s="423" t="str">
        <f>人件費単価表!D7</f>
        <v>××××株式会社</v>
      </c>
      <c r="H7" s="423"/>
      <c r="I7" s="423"/>
      <c r="J7" s="423"/>
      <c r="K7" s="423"/>
      <c r="L7" s="423"/>
      <c r="M7" s="423"/>
      <c r="N7" s="143"/>
      <c r="O7" s="143"/>
      <c r="P7" s="143"/>
      <c r="Q7" s="345"/>
    </row>
    <row r="8" spans="1:20" s="142" customFormat="1" ht="24.75" customHeight="1">
      <c r="B8" s="143"/>
      <c r="C8" s="144" t="s">
        <v>14</v>
      </c>
      <c r="D8" s="144"/>
      <c r="E8" s="145"/>
      <c r="F8" s="145"/>
      <c r="G8" s="422" t="str">
        <f>人件費単価表!D8</f>
        <v>令和　年　月　日</v>
      </c>
      <c r="H8" s="422"/>
      <c r="I8" s="422"/>
      <c r="J8" s="149" t="s">
        <v>0</v>
      </c>
      <c r="K8" s="422" t="str">
        <f>人件費単価表!H8</f>
        <v>令和　年　月　日</v>
      </c>
      <c r="L8" s="422"/>
      <c r="M8" s="422"/>
      <c r="N8" s="143"/>
      <c r="O8" s="143"/>
      <c r="P8" s="143"/>
      <c r="Q8" s="345"/>
    </row>
    <row r="9" spans="1:20" ht="16">
      <c r="A9" s="140"/>
      <c r="B9" s="150"/>
      <c r="C9" s="133"/>
      <c r="D9" s="151"/>
      <c r="E9" s="151"/>
      <c r="F9" s="151"/>
      <c r="G9" s="151"/>
      <c r="H9" s="151"/>
      <c r="I9" s="152"/>
      <c r="J9" s="151"/>
      <c r="K9" s="151"/>
      <c r="L9" s="151"/>
      <c r="M9" s="133"/>
      <c r="N9" s="133"/>
      <c r="O9" s="137"/>
      <c r="P9" s="137"/>
      <c r="Q9" s="342"/>
    </row>
    <row r="10" spans="1:20" ht="16" hidden="1">
      <c r="A10" s="140"/>
      <c r="B10" s="150"/>
      <c r="C10" s="133"/>
      <c r="D10" s="151"/>
      <c r="E10" s="151"/>
      <c r="F10" s="151"/>
      <c r="G10" s="151"/>
      <c r="H10" s="151"/>
      <c r="I10" s="152"/>
      <c r="J10" s="151"/>
      <c r="K10" s="151"/>
      <c r="L10" s="151"/>
      <c r="M10" s="133"/>
      <c r="N10" s="133"/>
      <c r="O10" s="137"/>
      <c r="P10" s="137"/>
      <c r="R10" s="137"/>
    </row>
    <row r="11" spans="1:20" ht="16" hidden="1">
      <c r="A11" s="140"/>
      <c r="B11" s="150"/>
      <c r="C11" s="133"/>
      <c r="D11" s="151"/>
      <c r="E11" s="151"/>
      <c r="F11" s="151"/>
      <c r="G11" s="151"/>
      <c r="H11" s="137"/>
      <c r="I11" s="137"/>
      <c r="J11" s="137"/>
      <c r="K11" s="137"/>
      <c r="L11" s="137"/>
      <c r="M11" s="137"/>
      <c r="N11" s="137"/>
      <c r="O11" s="137"/>
      <c r="P11" s="137"/>
      <c r="Q11" s="342"/>
    </row>
    <row r="12" spans="1:20" ht="20.25" customHeight="1">
      <c r="A12" s="153"/>
      <c r="B12" s="154"/>
      <c r="C12" s="154"/>
      <c r="D12" s="154"/>
      <c r="E12" s="154"/>
      <c r="F12" s="154"/>
      <c r="G12" s="154"/>
      <c r="H12" s="137"/>
      <c r="I12" s="137"/>
      <c r="J12" s="137"/>
      <c r="K12" s="137"/>
      <c r="L12" s="137"/>
      <c r="M12" s="137"/>
      <c r="N12" s="137"/>
      <c r="O12" s="137"/>
      <c r="P12" s="137"/>
      <c r="Q12" s="342"/>
      <c r="R12" s="137"/>
      <c r="S12" s="155"/>
      <c r="T12" s="155"/>
    </row>
    <row r="13" spans="1:20" ht="20.25" customHeight="1">
      <c r="B13" s="137"/>
      <c r="C13" s="137"/>
      <c r="D13" s="156" t="s">
        <v>65</v>
      </c>
      <c r="E13" s="156"/>
      <c r="H13" s="137"/>
      <c r="I13" s="157"/>
      <c r="J13" s="158"/>
      <c r="K13" s="137"/>
      <c r="L13" s="137"/>
      <c r="M13" s="137"/>
      <c r="N13" s="137"/>
      <c r="O13" s="137"/>
      <c r="P13" s="137"/>
      <c r="Q13" s="159"/>
      <c r="R13" s="160"/>
      <c r="S13" s="155"/>
      <c r="T13" s="155"/>
    </row>
    <row r="14" spans="1:20" ht="20.25" customHeight="1" thickBot="1">
      <c r="B14" s="137"/>
      <c r="C14" s="137"/>
      <c r="D14" s="137"/>
      <c r="E14" s="137"/>
      <c r="F14" s="154"/>
      <c r="G14" s="154"/>
      <c r="H14" s="154"/>
      <c r="I14" s="154"/>
      <c r="J14" s="154"/>
      <c r="K14" s="137"/>
      <c r="L14" s="137"/>
      <c r="M14" s="137"/>
      <c r="N14" s="137"/>
      <c r="O14" s="137"/>
      <c r="P14" s="137"/>
      <c r="Q14" s="342"/>
      <c r="R14" s="137"/>
      <c r="S14" s="155"/>
      <c r="T14" s="155"/>
    </row>
    <row r="15" spans="1:20" ht="28.5" customHeight="1">
      <c r="B15" s="137"/>
      <c r="C15" s="137"/>
      <c r="D15" s="137"/>
      <c r="E15" s="137"/>
      <c r="F15" s="419" t="s">
        <v>31</v>
      </c>
      <c r="G15" s="428"/>
      <c r="H15" s="418"/>
      <c r="I15" s="418" t="s">
        <v>63</v>
      </c>
      <c r="J15" s="418"/>
      <c r="K15" s="137"/>
      <c r="L15" s="137"/>
      <c r="M15" s="137"/>
      <c r="N15" s="155"/>
      <c r="O15" s="155"/>
    </row>
    <row r="16" spans="1:20" ht="28.5" customHeight="1">
      <c r="B16" s="137"/>
      <c r="C16" s="137"/>
      <c r="D16" s="137"/>
      <c r="E16" s="137"/>
      <c r="F16" s="416" t="s">
        <v>1</v>
      </c>
      <c r="G16" s="425"/>
      <c r="H16" s="417"/>
      <c r="I16" s="426">
        <f t="shared" ref="I16:I27" ca="1" si="0">SUMIF($C$32:$D$65524,F16,$D$32:$D$65524)+SUMIF($C$32:$E$65524,F16,$E$32:$E$65524)</f>
        <v>0</v>
      </c>
      <c r="J16" s="426"/>
      <c r="K16" s="137"/>
      <c r="L16" s="137"/>
      <c r="M16" s="137"/>
      <c r="N16" s="155"/>
      <c r="O16" s="155"/>
    </row>
    <row r="17" spans="1:20" ht="28.5" customHeight="1">
      <c r="B17" s="137"/>
      <c r="C17" s="137"/>
      <c r="D17" s="137"/>
      <c r="E17" s="137"/>
      <c r="F17" s="416" t="s">
        <v>2</v>
      </c>
      <c r="G17" s="425"/>
      <c r="H17" s="417"/>
      <c r="I17" s="426">
        <f t="shared" ca="1" si="0"/>
        <v>0</v>
      </c>
      <c r="J17" s="426"/>
      <c r="K17" s="137"/>
      <c r="L17" s="137"/>
      <c r="M17" s="137"/>
      <c r="N17" s="155"/>
      <c r="O17" s="155"/>
    </row>
    <row r="18" spans="1:20" ht="28.5" customHeight="1">
      <c r="B18" s="137"/>
      <c r="C18" s="137"/>
      <c r="D18" s="137"/>
      <c r="E18" s="137"/>
      <c r="F18" s="416" t="s">
        <v>3</v>
      </c>
      <c r="G18" s="425"/>
      <c r="H18" s="417"/>
      <c r="I18" s="426">
        <f t="shared" ca="1" si="0"/>
        <v>0</v>
      </c>
      <c r="J18" s="426"/>
      <c r="K18" s="137"/>
      <c r="L18" s="137"/>
      <c r="M18" s="137"/>
      <c r="N18" s="155"/>
      <c r="O18" s="155"/>
    </row>
    <row r="19" spans="1:20" ht="28.5" customHeight="1">
      <c r="B19" s="137"/>
      <c r="C19" s="137"/>
      <c r="D19" s="137"/>
      <c r="E19" s="137"/>
      <c r="F19" s="416" t="s">
        <v>4</v>
      </c>
      <c r="G19" s="425"/>
      <c r="H19" s="417"/>
      <c r="I19" s="426">
        <f t="shared" ca="1" si="0"/>
        <v>0</v>
      </c>
      <c r="J19" s="426"/>
      <c r="K19" s="137"/>
      <c r="L19" s="137"/>
      <c r="M19" s="137"/>
      <c r="N19" s="155"/>
      <c r="O19" s="155"/>
    </row>
    <row r="20" spans="1:20" ht="28.5" customHeight="1">
      <c r="B20" s="137"/>
      <c r="C20" s="137"/>
      <c r="D20" s="137"/>
      <c r="E20" s="137"/>
      <c r="F20" s="416" t="s">
        <v>5</v>
      </c>
      <c r="G20" s="425"/>
      <c r="H20" s="417"/>
      <c r="I20" s="426">
        <f t="shared" ca="1" si="0"/>
        <v>0</v>
      </c>
      <c r="J20" s="426"/>
      <c r="K20" s="137"/>
      <c r="L20" s="137"/>
      <c r="M20" s="137"/>
      <c r="N20" s="155"/>
      <c r="O20" s="155"/>
    </row>
    <row r="21" spans="1:20" ht="28.5" customHeight="1">
      <c r="B21" s="137"/>
      <c r="C21" s="137"/>
      <c r="D21" s="137"/>
      <c r="E21" s="137"/>
      <c r="F21" s="416" t="s">
        <v>6</v>
      </c>
      <c r="G21" s="425"/>
      <c r="H21" s="417"/>
      <c r="I21" s="426">
        <f t="shared" ca="1" si="0"/>
        <v>0</v>
      </c>
      <c r="J21" s="426"/>
      <c r="K21" s="137"/>
      <c r="L21" s="137"/>
      <c r="M21" s="137"/>
      <c r="N21" s="155"/>
      <c r="O21" s="155"/>
    </row>
    <row r="22" spans="1:20" ht="28.5" customHeight="1">
      <c r="B22" s="137"/>
      <c r="C22" s="137"/>
      <c r="D22" s="137"/>
      <c r="E22" s="137"/>
      <c r="F22" s="416" t="s">
        <v>7</v>
      </c>
      <c r="G22" s="425"/>
      <c r="H22" s="417"/>
      <c r="I22" s="426">
        <f t="shared" ca="1" si="0"/>
        <v>0</v>
      </c>
      <c r="J22" s="426"/>
      <c r="K22" s="137"/>
      <c r="L22" s="137"/>
      <c r="M22" s="137"/>
      <c r="N22" s="155"/>
      <c r="O22" s="155"/>
    </row>
    <row r="23" spans="1:20" ht="28.5" customHeight="1">
      <c r="B23" s="137"/>
      <c r="C23" s="137"/>
      <c r="D23" s="137"/>
      <c r="E23" s="137"/>
      <c r="F23" s="416" t="s">
        <v>8</v>
      </c>
      <c r="G23" s="425"/>
      <c r="H23" s="417"/>
      <c r="I23" s="426">
        <f t="shared" ca="1" si="0"/>
        <v>0</v>
      </c>
      <c r="J23" s="426"/>
      <c r="K23" s="137"/>
      <c r="L23" s="137"/>
      <c r="M23" s="137"/>
      <c r="N23" s="155"/>
      <c r="O23" s="155"/>
    </row>
    <row r="24" spans="1:20" ht="28.5" customHeight="1">
      <c r="B24" s="137"/>
      <c r="C24" s="137"/>
      <c r="D24" s="137"/>
      <c r="E24" s="137"/>
      <c r="F24" s="416" t="s">
        <v>9</v>
      </c>
      <c r="G24" s="425"/>
      <c r="H24" s="417"/>
      <c r="I24" s="426">
        <f t="shared" ca="1" si="0"/>
        <v>0</v>
      </c>
      <c r="J24" s="426"/>
      <c r="K24" s="137"/>
      <c r="L24" s="137"/>
      <c r="M24" s="137"/>
      <c r="N24" s="155"/>
      <c r="O24" s="155"/>
    </row>
    <row r="25" spans="1:20" ht="28.5" customHeight="1">
      <c r="B25" s="137"/>
      <c r="C25" s="137"/>
      <c r="D25" s="137"/>
      <c r="E25" s="137"/>
      <c r="F25" s="416" t="s">
        <v>10</v>
      </c>
      <c r="G25" s="425"/>
      <c r="H25" s="417"/>
      <c r="I25" s="426">
        <f t="shared" ca="1" si="0"/>
        <v>0</v>
      </c>
      <c r="J25" s="426"/>
      <c r="K25" s="137"/>
      <c r="L25" s="137"/>
      <c r="M25" s="137"/>
      <c r="N25" s="155"/>
      <c r="O25" s="155"/>
    </row>
    <row r="26" spans="1:20" ht="28.5" customHeight="1">
      <c r="B26" s="137"/>
      <c r="C26" s="137"/>
      <c r="D26" s="137"/>
      <c r="E26" s="137"/>
      <c r="F26" s="416" t="s">
        <v>11</v>
      </c>
      <c r="G26" s="425"/>
      <c r="H26" s="417"/>
      <c r="I26" s="426">
        <f t="shared" ca="1" si="0"/>
        <v>0</v>
      </c>
      <c r="J26" s="426"/>
      <c r="K26" s="137"/>
      <c r="L26" s="137"/>
      <c r="M26" s="137"/>
      <c r="N26" s="155"/>
      <c r="O26" s="155"/>
    </row>
    <row r="27" spans="1:20" ht="28.5" customHeight="1">
      <c r="B27" s="137"/>
      <c r="C27" s="137"/>
      <c r="D27" s="137"/>
      <c r="E27" s="137"/>
      <c r="F27" s="416" t="s">
        <v>12</v>
      </c>
      <c r="G27" s="425"/>
      <c r="H27" s="417"/>
      <c r="I27" s="426">
        <f t="shared" ca="1" si="0"/>
        <v>0</v>
      </c>
      <c r="J27" s="426"/>
      <c r="K27" s="137"/>
      <c r="L27" s="137"/>
      <c r="M27" s="137"/>
      <c r="N27" s="155"/>
      <c r="O27" s="155"/>
    </row>
    <row r="28" spans="1:20" ht="28.5" customHeight="1" thickBot="1">
      <c r="A28" s="153"/>
      <c r="B28" s="154"/>
      <c r="C28" s="154"/>
      <c r="D28" s="154"/>
      <c r="E28" s="154"/>
      <c r="F28" s="412" t="s">
        <v>86</v>
      </c>
      <c r="G28" s="424"/>
      <c r="H28" s="413"/>
      <c r="I28" s="414">
        <f ca="1">SUM(I16:J27)</f>
        <v>0</v>
      </c>
      <c r="J28" s="414"/>
      <c r="K28" s="137"/>
      <c r="L28" s="137"/>
      <c r="M28" s="137"/>
      <c r="N28" s="155"/>
      <c r="O28" s="155"/>
    </row>
    <row r="29" spans="1:20" ht="17.149999999999999" customHeight="1">
      <c r="A29" s="154" t="s">
        <v>68</v>
      </c>
      <c r="C29" s="154"/>
      <c r="D29" s="154"/>
      <c r="E29" s="154"/>
      <c r="F29" s="154"/>
      <c r="G29" s="154"/>
      <c r="H29" s="154"/>
      <c r="I29" s="154"/>
      <c r="J29" s="154"/>
      <c r="K29" s="154"/>
      <c r="L29" s="154"/>
      <c r="M29" s="154"/>
      <c r="N29" s="154"/>
      <c r="O29" s="137"/>
      <c r="P29" s="137"/>
      <c r="Q29" s="342"/>
      <c r="R29" s="137"/>
      <c r="S29" s="155"/>
      <c r="T29" s="155"/>
    </row>
    <row r="30" spans="1:20" ht="17.149999999999999" customHeight="1" thickBot="1">
      <c r="A30" s="153"/>
      <c r="B30" s="154"/>
      <c r="C30" s="154"/>
      <c r="D30" s="154"/>
      <c r="E30" s="154"/>
      <c r="F30" s="154"/>
      <c r="G30" s="154"/>
      <c r="H30" s="154"/>
      <c r="I30" s="154"/>
      <c r="J30" s="154"/>
      <c r="K30" s="154"/>
      <c r="L30" s="154"/>
      <c r="M30" s="154"/>
      <c r="N30" s="154"/>
      <c r="O30" s="137"/>
      <c r="P30" s="137"/>
      <c r="Q30" s="342"/>
      <c r="R30" s="137"/>
      <c r="S30" s="155"/>
      <c r="T30" s="155"/>
    </row>
    <row r="31" spans="1:20" s="161" customFormat="1" ht="33.75" customHeight="1" thickBot="1">
      <c r="B31" s="162" t="s">
        <v>15</v>
      </c>
      <c r="C31" s="163" t="s">
        <v>31</v>
      </c>
      <c r="D31" s="164" t="s">
        <v>22</v>
      </c>
      <c r="E31" s="165" t="s">
        <v>87</v>
      </c>
      <c r="F31" s="162" t="s">
        <v>17</v>
      </c>
      <c r="G31" s="164" t="s">
        <v>33</v>
      </c>
      <c r="H31" s="166" t="s">
        <v>20</v>
      </c>
      <c r="I31" s="164" t="s">
        <v>34</v>
      </c>
      <c r="J31" s="166" t="s">
        <v>21</v>
      </c>
      <c r="K31" s="164" t="s">
        <v>27</v>
      </c>
      <c r="L31" s="166" t="s">
        <v>116</v>
      </c>
      <c r="M31" s="167" t="s">
        <v>36</v>
      </c>
      <c r="N31" s="166" t="s">
        <v>117</v>
      </c>
      <c r="Q31" s="343" t="s">
        <v>30</v>
      </c>
    </row>
    <row r="32" spans="1:20" ht="16.5" customHeight="1">
      <c r="B32" s="169"/>
      <c r="C32" s="170" t="s">
        <v>1</v>
      </c>
      <c r="D32" s="171"/>
      <c r="E32" s="172"/>
      <c r="F32" s="170"/>
      <c r="G32" s="173"/>
      <c r="H32" s="174"/>
      <c r="I32" s="173"/>
      <c r="J32" s="174"/>
      <c r="K32" s="173"/>
      <c r="L32" s="175"/>
      <c r="M32" s="173"/>
      <c r="N32" s="327"/>
      <c r="O32" s="176"/>
      <c r="P32" s="176"/>
      <c r="Q32" s="170"/>
    </row>
    <row r="33" spans="2:17" ht="16.5" customHeight="1">
      <c r="B33" s="177"/>
      <c r="C33" s="178" t="s">
        <v>2</v>
      </c>
      <c r="D33" s="179"/>
      <c r="E33" s="180"/>
      <c r="F33" s="178"/>
      <c r="G33" s="181"/>
      <c r="H33" s="182"/>
      <c r="I33" s="181"/>
      <c r="J33" s="182"/>
      <c r="K33" s="181"/>
      <c r="L33" s="183"/>
      <c r="M33" s="181"/>
      <c r="N33" s="328"/>
      <c r="O33" s="176"/>
      <c r="P33" s="176"/>
      <c r="Q33" s="178"/>
    </row>
    <row r="34" spans="2:17" ht="16.5" customHeight="1">
      <c r="B34" s="177"/>
      <c r="C34" s="178" t="s">
        <v>3</v>
      </c>
      <c r="D34" s="179"/>
      <c r="E34" s="180"/>
      <c r="F34" s="178"/>
      <c r="G34" s="181"/>
      <c r="H34" s="182"/>
      <c r="I34" s="181"/>
      <c r="J34" s="182"/>
      <c r="K34" s="181"/>
      <c r="L34" s="183"/>
      <c r="M34" s="181"/>
      <c r="N34" s="328"/>
      <c r="O34" s="176"/>
      <c r="P34" s="176"/>
      <c r="Q34" s="178"/>
    </row>
    <row r="35" spans="2:17" ht="17.149999999999999" customHeight="1">
      <c r="B35" s="177"/>
      <c r="C35" s="178" t="s">
        <v>4</v>
      </c>
      <c r="D35" s="179"/>
      <c r="E35" s="180"/>
      <c r="F35" s="178"/>
      <c r="G35" s="181"/>
      <c r="H35" s="182"/>
      <c r="I35" s="181"/>
      <c r="J35" s="182"/>
      <c r="K35" s="181"/>
      <c r="L35" s="183"/>
      <c r="M35" s="181"/>
      <c r="N35" s="328"/>
      <c r="O35" s="176"/>
      <c r="P35" s="176"/>
      <c r="Q35" s="178"/>
    </row>
    <row r="36" spans="2:17" ht="17.149999999999999" customHeight="1">
      <c r="B36" s="177"/>
      <c r="C36" s="178" t="s">
        <v>5</v>
      </c>
      <c r="D36" s="179"/>
      <c r="E36" s="180"/>
      <c r="F36" s="178"/>
      <c r="G36" s="181"/>
      <c r="H36" s="182"/>
      <c r="I36" s="181"/>
      <c r="J36" s="182"/>
      <c r="K36" s="181"/>
      <c r="L36" s="183"/>
      <c r="M36" s="181"/>
      <c r="N36" s="328"/>
      <c r="O36" s="176"/>
      <c r="P36" s="176"/>
      <c r="Q36" s="178"/>
    </row>
    <row r="37" spans="2:17" ht="17.149999999999999" customHeight="1">
      <c r="B37" s="177"/>
      <c r="C37" s="178" t="s">
        <v>6</v>
      </c>
      <c r="D37" s="179"/>
      <c r="E37" s="180"/>
      <c r="F37" s="178"/>
      <c r="G37" s="181"/>
      <c r="H37" s="182"/>
      <c r="I37" s="181"/>
      <c r="J37" s="182"/>
      <c r="K37" s="181"/>
      <c r="L37" s="183"/>
      <c r="M37" s="181"/>
      <c r="N37" s="328"/>
      <c r="O37" s="176"/>
      <c r="P37" s="176"/>
      <c r="Q37" s="178"/>
    </row>
    <row r="38" spans="2:17" ht="17.149999999999999" customHeight="1">
      <c r="B38" s="177"/>
      <c r="C38" s="178" t="s">
        <v>7</v>
      </c>
      <c r="D38" s="179"/>
      <c r="E38" s="180"/>
      <c r="F38" s="178"/>
      <c r="G38" s="181"/>
      <c r="H38" s="182"/>
      <c r="I38" s="181"/>
      <c r="J38" s="182"/>
      <c r="K38" s="181"/>
      <c r="L38" s="183"/>
      <c r="M38" s="181"/>
      <c r="N38" s="328"/>
      <c r="O38" s="176"/>
      <c r="P38" s="176"/>
      <c r="Q38" s="178"/>
    </row>
    <row r="39" spans="2:17" ht="17.149999999999999" customHeight="1">
      <c r="B39" s="177"/>
      <c r="C39" s="178" t="s">
        <v>8</v>
      </c>
      <c r="D39" s="179"/>
      <c r="E39" s="180"/>
      <c r="F39" s="178"/>
      <c r="G39" s="181"/>
      <c r="H39" s="182"/>
      <c r="I39" s="181"/>
      <c r="J39" s="182"/>
      <c r="K39" s="181"/>
      <c r="L39" s="183"/>
      <c r="M39" s="181"/>
      <c r="N39" s="328"/>
      <c r="O39" s="176"/>
      <c r="P39" s="176"/>
      <c r="Q39" s="178"/>
    </row>
    <row r="40" spans="2:17" ht="17.149999999999999" customHeight="1">
      <c r="B40" s="177"/>
      <c r="C40" s="178" t="s">
        <v>9</v>
      </c>
      <c r="D40" s="179"/>
      <c r="E40" s="180"/>
      <c r="F40" s="178"/>
      <c r="G40" s="181"/>
      <c r="H40" s="182"/>
      <c r="I40" s="181"/>
      <c r="J40" s="182"/>
      <c r="K40" s="181"/>
      <c r="L40" s="183"/>
      <c r="M40" s="181"/>
      <c r="N40" s="328"/>
      <c r="O40" s="176"/>
      <c r="P40" s="176"/>
      <c r="Q40" s="178"/>
    </row>
    <row r="41" spans="2:17" ht="17.149999999999999" customHeight="1">
      <c r="B41" s="177"/>
      <c r="C41" s="178" t="s">
        <v>10</v>
      </c>
      <c r="D41" s="179"/>
      <c r="E41" s="180"/>
      <c r="F41" s="178"/>
      <c r="G41" s="181"/>
      <c r="H41" s="182"/>
      <c r="I41" s="181"/>
      <c r="J41" s="182"/>
      <c r="K41" s="181"/>
      <c r="L41" s="183"/>
      <c r="M41" s="181"/>
      <c r="N41" s="328"/>
      <c r="O41" s="176"/>
      <c r="P41" s="176"/>
      <c r="Q41" s="178"/>
    </row>
    <row r="42" spans="2:17" ht="17.149999999999999" customHeight="1">
      <c r="B42" s="177"/>
      <c r="C42" s="178" t="s">
        <v>11</v>
      </c>
      <c r="D42" s="179"/>
      <c r="E42" s="180"/>
      <c r="F42" s="178"/>
      <c r="G42" s="181"/>
      <c r="H42" s="182"/>
      <c r="I42" s="181"/>
      <c r="J42" s="182"/>
      <c r="K42" s="181"/>
      <c r="L42" s="183"/>
      <c r="M42" s="181"/>
      <c r="N42" s="328"/>
      <c r="O42" s="176"/>
      <c r="P42" s="176"/>
      <c r="Q42" s="178"/>
    </row>
    <row r="43" spans="2:17" ht="17.149999999999999" customHeight="1">
      <c r="B43" s="177"/>
      <c r="C43" s="178" t="s">
        <v>12</v>
      </c>
      <c r="D43" s="179"/>
      <c r="E43" s="180"/>
      <c r="F43" s="178"/>
      <c r="G43" s="181"/>
      <c r="H43" s="182"/>
      <c r="I43" s="181"/>
      <c r="J43" s="182"/>
      <c r="K43" s="181"/>
      <c r="L43" s="183"/>
      <c r="M43" s="181"/>
      <c r="N43" s="328"/>
      <c r="O43" s="176"/>
      <c r="P43" s="176"/>
      <c r="Q43" s="178"/>
    </row>
    <row r="44" spans="2:17" ht="17.149999999999999" customHeight="1" thickBot="1">
      <c r="B44" s="184"/>
      <c r="C44" s="185" t="s">
        <v>86</v>
      </c>
      <c r="D44" s="186">
        <f>SUM(D32:D43)</f>
        <v>0</v>
      </c>
      <c r="E44" s="194">
        <f>SUM(E32:E43)</f>
        <v>0</v>
      </c>
      <c r="F44" s="187"/>
      <c r="G44" s="188"/>
      <c r="H44" s="189"/>
      <c r="I44" s="188"/>
      <c r="J44" s="190"/>
      <c r="K44" s="188"/>
      <c r="L44" s="191"/>
      <c r="M44" s="192"/>
      <c r="N44" s="193"/>
      <c r="O44" s="176"/>
      <c r="P44" s="176"/>
      <c r="Q44" s="185"/>
    </row>
    <row r="45" spans="2:17" ht="17.149999999999999" customHeight="1"/>
    <row r="46" spans="2:17" ht="17.149999999999999" customHeight="1"/>
    <row r="47" spans="2:17" ht="17.149999999999999" customHeight="1"/>
    <row r="48" spans="2:17"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sheetData>
  <mergeCells count="34">
    <mergeCell ref="G5:H5"/>
    <mergeCell ref="G8:I8"/>
    <mergeCell ref="B3:N3"/>
    <mergeCell ref="F21:H21"/>
    <mergeCell ref="F22:H22"/>
    <mergeCell ref="I22:J22"/>
    <mergeCell ref="I18:J18"/>
    <mergeCell ref="I19:J19"/>
    <mergeCell ref="F20:H20"/>
    <mergeCell ref="I20:J20"/>
    <mergeCell ref="I21:J21"/>
    <mergeCell ref="F19:H19"/>
    <mergeCell ref="F18:H18"/>
    <mergeCell ref="K8:M8"/>
    <mergeCell ref="G7:M7"/>
    <mergeCell ref="I16:J16"/>
    <mergeCell ref="I17:J17"/>
    <mergeCell ref="G6:O6"/>
    <mergeCell ref="I15:J15"/>
    <mergeCell ref="F15:H15"/>
    <mergeCell ref="F16:H16"/>
    <mergeCell ref="F17:H17"/>
    <mergeCell ref="I24:J24"/>
    <mergeCell ref="I25:J25"/>
    <mergeCell ref="F24:H24"/>
    <mergeCell ref="F23:H23"/>
    <mergeCell ref="F26:H26"/>
    <mergeCell ref="F25:H25"/>
    <mergeCell ref="I23:J23"/>
    <mergeCell ref="F28:H28"/>
    <mergeCell ref="I28:J28"/>
    <mergeCell ref="F27:H27"/>
    <mergeCell ref="I27:J27"/>
    <mergeCell ref="I26:J26"/>
  </mergeCells>
  <phoneticPr fontId="2"/>
  <pageMargins left="0.31496062992125984" right="0.27559055118110237" top="1.1811023622047245" bottom="0.43307086614173229" header="0.31496062992125984" footer="0.31496062992125984"/>
  <pageSetup paperSize="9" scale="71" fitToHeight="0" orientation="landscape" r:id="rId1"/>
  <headerFooter>
    <oddFooter>&amp;P / &amp;N ページ</oddFooter>
  </headerFooter>
  <rowBreaks count="1" manualBreakCount="1">
    <brk id="28"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E6D0-915D-4C2D-A21B-565B2FCE907A}">
  <sheetPr>
    <tabColor rgb="FFFFCCFF"/>
    <pageSetUpPr fitToPage="1"/>
  </sheetPr>
  <dimension ref="A1:L66"/>
  <sheetViews>
    <sheetView showGridLines="0" view="pageBreakPreview" zoomScaleNormal="100" zoomScaleSheetLayoutView="100" workbookViewId="0"/>
  </sheetViews>
  <sheetFormatPr defaultColWidth="9" defaultRowHeight="13"/>
  <cols>
    <col min="1" max="1" width="0.6328125" style="28" customWidth="1"/>
    <col min="2" max="2" width="10.08984375" style="28" customWidth="1"/>
    <col min="3" max="3" width="13.08984375" style="28" customWidth="1"/>
    <col min="4" max="7" width="13.08984375" style="2" customWidth="1"/>
    <col min="8" max="16384" width="9" style="28"/>
  </cols>
  <sheetData>
    <row r="1" spans="1:12" s="71" customFormat="1" ht="15">
      <c r="A1" s="70"/>
      <c r="B1" s="71" t="s">
        <v>131</v>
      </c>
    </row>
    <row r="2" spans="1:12" s="71" customFormat="1" ht="16">
      <c r="A2" s="70"/>
      <c r="B2" s="441" t="s">
        <v>101</v>
      </c>
      <c r="C2" s="441"/>
      <c r="D2" s="441"/>
      <c r="E2" s="441"/>
      <c r="F2" s="441"/>
      <c r="G2" s="441"/>
      <c r="H2" s="74"/>
      <c r="I2" s="74"/>
      <c r="J2" s="74"/>
      <c r="K2" s="74"/>
      <c r="L2" s="74"/>
    </row>
    <row r="3" spans="1:12" s="71" customFormat="1" ht="13.5" customHeight="1">
      <c r="A3" s="70"/>
      <c r="C3" s="128"/>
      <c r="D3" s="129"/>
      <c r="E3" s="128"/>
      <c r="F3" s="128"/>
      <c r="G3" s="130"/>
      <c r="H3" s="106"/>
      <c r="I3" s="106"/>
      <c r="J3" s="128"/>
      <c r="K3" s="128"/>
      <c r="L3" s="75"/>
    </row>
    <row r="4" spans="1:12" s="71" customFormat="1" ht="13.5" customHeight="1" thickBot="1">
      <c r="A4" s="70"/>
      <c r="B4" s="70" t="s">
        <v>92</v>
      </c>
      <c r="C4" s="70"/>
      <c r="D4" s="74"/>
      <c r="E4" s="70"/>
      <c r="F4" s="70"/>
      <c r="G4" s="75" t="s">
        <v>133</v>
      </c>
      <c r="H4" s="131"/>
      <c r="I4" s="131"/>
      <c r="J4" s="131"/>
      <c r="K4" s="131"/>
      <c r="L4" s="131"/>
    </row>
    <row r="5" spans="1:12" ht="13.5" customHeight="1">
      <c r="A5" s="1"/>
      <c r="B5" s="429" t="s">
        <v>47</v>
      </c>
      <c r="C5" s="432" t="s">
        <v>90</v>
      </c>
      <c r="D5" s="435" t="s">
        <v>88</v>
      </c>
      <c r="E5" s="436"/>
      <c r="F5" s="435" t="s">
        <v>88</v>
      </c>
      <c r="G5" s="436"/>
      <c r="H5" s="2"/>
    </row>
    <row r="6" spans="1:12" ht="13.5" customHeight="1">
      <c r="A6" s="1"/>
      <c r="B6" s="430"/>
      <c r="C6" s="433"/>
      <c r="D6" s="437" t="s">
        <v>40</v>
      </c>
      <c r="E6" s="438"/>
      <c r="F6" s="437" t="s">
        <v>41</v>
      </c>
      <c r="G6" s="438"/>
    </row>
    <row r="7" spans="1:12" ht="13.5" customHeight="1">
      <c r="A7" s="1"/>
      <c r="B7" s="430"/>
      <c r="C7" s="433"/>
      <c r="D7" s="439" t="s">
        <v>89</v>
      </c>
      <c r="E7" s="440"/>
      <c r="F7" s="439" t="s">
        <v>89</v>
      </c>
      <c r="G7" s="440"/>
    </row>
    <row r="8" spans="1:12" ht="13.5" customHeight="1">
      <c r="A8" s="1"/>
      <c r="B8" s="430"/>
      <c r="C8" s="433"/>
      <c r="D8" s="373" t="s">
        <v>43</v>
      </c>
      <c r="E8" s="374" t="s">
        <v>44</v>
      </c>
      <c r="F8" s="373" t="s">
        <v>43</v>
      </c>
      <c r="G8" s="374" t="s">
        <v>44</v>
      </c>
    </row>
    <row r="9" spans="1:12" ht="13.5" customHeight="1">
      <c r="A9" s="1"/>
      <c r="B9" s="430"/>
      <c r="C9" s="434"/>
      <c r="D9" s="375" t="s">
        <v>94</v>
      </c>
      <c r="E9" s="376" t="s">
        <v>96</v>
      </c>
      <c r="F9" s="375" t="s">
        <v>98</v>
      </c>
      <c r="G9" s="376" t="s">
        <v>100</v>
      </c>
    </row>
    <row r="10" spans="1:12" ht="15" customHeight="1" thickBot="1">
      <c r="A10" s="9"/>
      <c r="B10" s="431"/>
      <c r="C10" s="39" t="s">
        <v>91</v>
      </c>
      <c r="D10" s="38" t="s">
        <v>46</v>
      </c>
      <c r="E10" s="39" t="s">
        <v>46</v>
      </c>
      <c r="F10" s="38" t="s">
        <v>46</v>
      </c>
      <c r="G10" s="39" t="s">
        <v>46</v>
      </c>
    </row>
    <row r="11" spans="1:12" ht="13.5" customHeight="1" thickTop="1">
      <c r="A11" s="9"/>
      <c r="B11" s="377">
        <v>1</v>
      </c>
      <c r="C11" s="55">
        <v>58000</v>
      </c>
      <c r="D11" s="59">
        <v>430</v>
      </c>
      <c r="E11" s="44">
        <v>360</v>
      </c>
      <c r="F11" s="45">
        <v>580</v>
      </c>
      <c r="G11" s="46">
        <v>480</v>
      </c>
    </row>
    <row r="12" spans="1:12" ht="15" customHeight="1">
      <c r="A12" s="9"/>
      <c r="B12" s="378">
        <v>2</v>
      </c>
      <c r="C12" s="56">
        <v>68000</v>
      </c>
      <c r="D12" s="49">
        <v>500</v>
      </c>
      <c r="E12" s="48">
        <v>420</v>
      </c>
      <c r="F12" s="49">
        <v>670</v>
      </c>
      <c r="G12" s="50">
        <v>570</v>
      </c>
    </row>
    <row r="13" spans="1:12" s="379" customFormat="1" ht="13.5" customHeight="1">
      <c r="A13" s="14"/>
      <c r="B13" s="378">
        <v>3</v>
      </c>
      <c r="C13" s="56">
        <v>78000</v>
      </c>
      <c r="D13" s="49">
        <v>570</v>
      </c>
      <c r="E13" s="48">
        <v>480</v>
      </c>
      <c r="F13" s="49">
        <v>760</v>
      </c>
      <c r="G13" s="50">
        <v>650</v>
      </c>
    </row>
    <row r="14" spans="1:12" s="379" customFormat="1">
      <c r="A14" s="14"/>
      <c r="B14" s="378">
        <v>4</v>
      </c>
      <c r="C14" s="56">
        <v>88000</v>
      </c>
      <c r="D14" s="49">
        <v>630</v>
      </c>
      <c r="E14" s="48">
        <v>540</v>
      </c>
      <c r="F14" s="49">
        <v>860</v>
      </c>
      <c r="G14" s="50">
        <v>740</v>
      </c>
    </row>
    <row r="15" spans="1:12" s="379" customFormat="1">
      <c r="A15" s="14"/>
      <c r="B15" s="378">
        <v>5</v>
      </c>
      <c r="C15" s="56">
        <v>98000</v>
      </c>
      <c r="D15" s="49">
        <v>710</v>
      </c>
      <c r="E15" s="48">
        <v>610</v>
      </c>
      <c r="F15" s="49">
        <v>950</v>
      </c>
      <c r="G15" s="50">
        <v>820</v>
      </c>
    </row>
    <row r="16" spans="1:12" s="379" customFormat="1">
      <c r="A16" s="14"/>
      <c r="B16" s="378">
        <v>6</v>
      </c>
      <c r="C16" s="56">
        <v>104000</v>
      </c>
      <c r="D16" s="49">
        <v>750</v>
      </c>
      <c r="E16" s="48">
        <v>640</v>
      </c>
      <c r="F16" s="49">
        <v>1010</v>
      </c>
      <c r="G16" s="50">
        <v>870</v>
      </c>
    </row>
    <row r="17" spans="1:7" s="379" customFormat="1">
      <c r="A17" s="14"/>
      <c r="B17" s="378">
        <v>7</v>
      </c>
      <c r="C17" s="56">
        <v>110000</v>
      </c>
      <c r="D17" s="49">
        <v>790</v>
      </c>
      <c r="E17" s="48">
        <v>680</v>
      </c>
      <c r="F17" s="49">
        <v>1070</v>
      </c>
      <c r="G17" s="50">
        <v>920</v>
      </c>
    </row>
    <row r="18" spans="1:7" s="379" customFormat="1">
      <c r="A18" s="14"/>
      <c r="B18" s="378">
        <v>8</v>
      </c>
      <c r="C18" s="56">
        <v>118000</v>
      </c>
      <c r="D18" s="49">
        <v>850</v>
      </c>
      <c r="E18" s="48">
        <v>730</v>
      </c>
      <c r="F18" s="49">
        <v>1150</v>
      </c>
      <c r="G18" s="50">
        <v>990</v>
      </c>
    </row>
    <row r="19" spans="1:7" s="379" customFormat="1">
      <c r="A19" s="14"/>
      <c r="B19" s="378">
        <v>9</v>
      </c>
      <c r="C19" s="56">
        <v>126000</v>
      </c>
      <c r="D19" s="49">
        <v>910</v>
      </c>
      <c r="E19" s="48">
        <v>780</v>
      </c>
      <c r="F19" s="49">
        <v>1230</v>
      </c>
      <c r="G19" s="50">
        <v>1050</v>
      </c>
    </row>
    <row r="20" spans="1:7" s="379" customFormat="1">
      <c r="A20" s="14"/>
      <c r="B20" s="378">
        <v>10</v>
      </c>
      <c r="C20" s="56">
        <v>134000</v>
      </c>
      <c r="D20" s="49">
        <v>970</v>
      </c>
      <c r="E20" s="48">
        <v>830</v>
      </c>
      <c r="F20" s="49">
        <v>1310</v>
      </c>
      <c r="G20" s="50">
        <v>1120</v>
      </c>
    </row>
    <row r="21" spans="1:7" s="379" customFormat="1">
      <c r="A21" s="14"/>
      <c r="B21" s="378">
        <v>11</v>
      </c>
      <c r="C21" s="56">
        <v>142000</v>
      </c>
      <c r="D21" s="49">
        <v>1020</v>
      </c>
      <c r="E21" s="48">
        <v>880</v>
      </c>
      <c r="F21" s="49">
        <v>1380</v>
      </c>
      <c r="G21" s="50">
        <v>1190</v>
      </c>
    </row>
    <row r="22" spans="1:7" s="379" customFormat="1">
      <c r="A22" s="14"/>
      <c r="B22" s="378">
        <v>12</v>
      </c>
      <c r="C22" s="56">
        <v>150000</v>
      </c>
      <c r="D22" s="49">
        <v>1080</v>
      </c>
      <c r="E22" s="48">
        <v>930</v>
      </c>
      <c r="F22" s="49">
        <v>1460</v>
      </c>
      <c r="G22" s="50">
        <v>1260</v>
      </c>
    </row>
    <row r="23" spans="1:7" s="379" customFormat="1">
      <c r="A23" s="14"/>
      <c r="B23" s="378">
        <v>13</v>
      </c>
      <c r="C23" s="56">
        <v>160000</v>
      </c>
      <c r="D23" s="49">
        <v>1160</v>
      </c>
      <c r="E23" s="48">
        <v>990</v>
      </c>
      <c r="F23" s="49">
        <v>1560</v>
      </c>
      <c r="G23" s="50">
        <v>1340</v>
      </c>
    </row>
    <row r="24" spans="1:7" s="379" customFormat="1" ht="14.25" customHeight="1">
      <c r="A24" s="14"/>
      <c r="B24" s="378">
        <v>14</v>
      </c>
      <c r="C24" s="56">
        <v>170000</v>
      </c>
      <c r="D24" s="49">
        <v>1230</v>
      </c>
      <c r="E24" s="48">
        <v>1050</v>
      </c>
      <c r="F24" s="49">
        <v>1660</v>
      </c>
      <c r="G24" s="50">
        <v>1420</v>
      </c>
    </row>
    <row r="25" spans="1:7" s="379" customFormat="1" ht="13.5" customHeight="1">
      <c r="A25" s="14"/>
      <c r="B25" s="378">
        <v>15</v>
      </c>
      <c r="C25" s="56">
        <v>180000</v>
      </c>
      <c r="D25" s="49">
        <v>1300</v>
      </c>
      <c r="E25" s="48">
        <v>1120</v>
      </c>
      <c r="F25" s="49">
        <v>1760</v>
      </c>
      <c r="G25" s="50">
        <v>1510</v>
      </c>
    </row>
    <row r="26" spans="1:7" s="379" customFormat="1">
      <c r="A26" s="14"/>
      <c r="B26" s="378">
        <v>16</v>
      </c>
      <c r="C26" s="56">
        <v>190000</v>
      </c>
      <c r="D26" s="49">
        <v>1370</v>
      </c>
      <c r="E26" s="48">
        <v>1180</v>
      </c>
      <c r="F26" s="49">
        <v>1850</v>
      </c>
      <c r="G26" s="50">
        <v>1590</v>
      </c>
    </row>
    <row r="27" spans="1:7" s="379" customFormat="1">
      <c r="A27" s="14"/>
      <c r="B27" s="378">
        <v>17</v>
      </c>
      <c r="C27" s="56">
        <v>200000</v>
      </c>
      <c r="D27" s="49">
        <v>1450</v>
      </c>
      <c r="E27" s="48">
        <v>1240</v>
      </c>
      <c r="F27" s="49">
        <v>1950</v>
      </c>
      <c r="G27" s="50">
        <v>1680</v>
      </c>
    </row>
    <row r="28" spans="1:7" s="379" customFormat="1">
      <c r="A28" s="14"/>
      <c r="B28" s="378">
        <v>18</v>
      </c>
      <c r="C28" s="56">
        <v>220000</v>
      </c>
      <c r="D28" s="49">
        <v>1590</v>
      </c>
      <c r="E28" s="48">
        <v>1370</v>
      </c>
      <c r="F28" s="49">
        <v>2150</v>
      </c>
      <c r="G28" s="50">
        <v>1850</v>
      </c>
    </row>
    <row r="29" spans="1:7" s="379" customFormat="1">
      <c r="A29" s="14"/>
      <c r="B29" s="378">
        <v>19</v>
      </c>
      <c r="C29" s="56">
        <v>240000</v>
      </c>
      <c r="D29" s="49">
        <v>1740</v>
      </c>
      <c r="E29" s="48">
        <v>1490</v>
      </c>
      <c r="F29" s="49">
        <v>2340</v>
      </c>
      <c r="G29" s="50">
        <v>2010</v>
      </c>
    </row>
    <row r="30" spans="1:7" s="379" customFormat="1">
      <c r="A30" s="14"/>
      <c r="B30" s="378">
        <v>20</v>
      </c>
      <c r="C30" s="56">
        <v>260000</v>
      </c>
      <c r="D30" s="49">
        <v>1880</v>
      </c>
      <c r="E30" s="48">
        <v>1610</v>
      </c>
      <c r="F30" s="49">
        <v>2540</v>
      </c>
      <c r="G30" s="50">
        <v>2180</v>
      </c>
    </row>
    <row r="31" spans="1:7" s="379" customFormat="1">
      <c r="A31" s="14"/>
      <c r="B31" s="378">
        <v>21</v>
      </c>
      <c r="C31" s="56">
        <v>280000</v>
      </c>
      <c r="D31" s="49">
        <v>2030</v>
      </c>
      <c r="E31" s="48">
        <v>1740</v>
      </c>
      <c r="F31" s="49">
        <v>2740</v>
      </c>
      <c r="G31" s="50">
        <v>2350</v>
      </c>
    </row>
    <row r="32" spans="1:7" s="379" customFormat="1">
      <c r="A32" s="14"/>
      <c r="B32" s="378">
        <v>22</v>
      </c>
      <c r="C32" s="56">
        <v>300000</v>
      </c>
      <c r="D32" s="49">
        <v>2170</v>
      </c>
      <c r="E32" s="48">
        <v>1860</v>
      </c>
      <c r="F32" s="49">
        <v>2930</v>
      </c>
      <c r="G32" s="50">
        <v>2520</v>
      </c>
    </row>
    <row r="33" spans="1:7" s="379" customFormat="1">
      <c r="A33" s="14"/>
      <c r="B33" s="378">
        <v>23</v>
      </c>
      <c r="C33" s="56">
        <v>320000</v>
      </c>
      <c r="D33" s="49">
        <v>2320</v>
      </c>
      <c r="E33" s="48">
        <v>1990</v>
      </c>
      <c r="F33" s="49">
        <v>3130</v>
      </c>
      <c r="G33" s="50">
        <v>2690</v>
      </c>
    </row>
    <row r="34" spans="1:7" s="379" customFormat="1">
      <c r="A34" s="14"/>
      <c r="B34" s="378">
        <v>24</v>
      </c>
      <c r="C34" s="56">
        <v>340000</v>
      </c>
      <c r="D34" s="49">
        <v>2460</v>
      </c>
      <c r="E34" s="48">
        <v>2110</v>
      </c>
      <c r="F34" s="49">
        <v>3320</v>
      </c>
      <c r="G34" s="50">
        <v>2850</v>
      </c>
    </row>
    <row r="35" spans="1:7" s="379" customFormat="1">
      <c r="A35" s="14"/>
      <c r="B35" s="378">
        <v>25</v>
      </c>
      <c r="C35" s="56">
        <v>360000</v>
      </c>
      <c r="D35" s="49">
        <v>2610</v>
      </c>
      <c r="E35" s="48">
        <v>2240</v>
      </c>
      <c r="F35" s="49">
        <v>3520</v>
      </c>
      <c r="G35" s="50">
        <v>3020</v>
      </c>
    </row>
    <row r="36" spans="1:7" s="379" customFormat="1">
      <c r="A36" s="14"/>
      <c r="B36" s="378">
        <v>26</v>
      </c>
      <c r="C36" s="56">
        <v>380000</v>
      </c>
      <c r="D36" s="49">
        <v>2750</v>
      </c>
      <c r="E36" s="48">
        <v>2360</v>
      </c>
      <c r="F36" s="49">
        <v>3710</v>
      </c>
      <c r="G36" s="50">
        <v>3190</v>
      </c>
    </row>
    <row r="37" spans="1:7" s="379" customFormat="1">
      <c r="A37" s="14"/>
      <c r="B37" s="378">
        <v>27</v>
      </c>
      <c r="C37" s="56">
        <v>410000</v>
      </c>
      <c r="D37" s="49">
        <v>2970</v>
      </c>
      <c r="E37" s="48">
        <v>2550</v>
      </c>
      <c r="F37" s="49">
        <v>4000</v>
      </c>
      <c r="G37" s="50">
        <v>3440</v>
      </c>
    </row>
    <row r="38" spans="1:7" s="379" customFormat="1">
      <c r="A38" s="14"/>
      <c r="B38" s="378">
        <v>28</v>
      </c>
      <c r="C38" s="56">
        <v>440000</v>
      </c>
      <c r="D38" s="49">
        <v>3190</v>
      </c>
      <c r="E38" s="48">
        <v>2740</v>
      </c>
      <c r="F38" s="49">
        <v>4290</v>
      </c>
      <c r="G38" s="50">
        <v>3700</v>
      </c>
    </row>
    <row r="39" spans="1:7" s="379" customFormat="1">
      <c r="A39" s="14"/>
      <c r="B39" s="378">
        <v>29</v>
      </c>
      <c r="C39" s="56">
        <v>470000</v>
      </c>
      <c r="D39" s="49">
        <v>3400</v>
      </c>
      <c r="E39" s="48">
        <v>2920</v>
      </c>
      <c r="F39" s="49">
        <v>4570</v>
      </c>
      <c r="G39" s="50">
        <v>3950</v>
      </c>
    </row>
    <row r="40" spans="1:7" s="379" customFormat="1">
      <c r="A40" s="14"/>
      <c r="B40" s="378">
        <v>30</v>
      </c>
      <c r="C40" s="56">
        <v>500000</v>
      </c>
      <c r="D40" s="49">
        <v>3620</v>
      </c>
      <c r="E40" s="48">
        <v>3110</v>
      </c>
      <c r="F40" s="49">
        <v>4860</v>
      </c>
      <c r="G40" s="50">
        <v>4200</v>
      </c>
    </row>
    <row r="41" spans="1:7" s="379" customFormat="1">
      <c r="A41" s="14"/>
      <c r="B41" s="378">
        <v>31</v>
      </c>
      <c r="C41" s="56">
        <v>530000</v>
      </c>
      <c r="D41" s="49">
        <v>3840</v>
      </c>
      <c r="E41" s="48">
        <v>3300</v>
      </c>
      <c r="F41" s="49">
        <v>5150</v>
      </c>
      <c r="G41" s="50">
        <v>4450</v>
      </c>
    </row>
    <row r="42" spans="1:7" s="379" customFormat="1">
      <c r="A42" s="14"/>
      <c r="B42" s="378">
        <v>32</v>
      </c>
      <c r="C42" s="56">
        <v>560000</v>
      </c>
      <c r="D42" s="49">
        <v>4060</v>
      </c>
      <c r="E42" s="48">
        <v>3480</v>
      </c>
      <c r="F42" s="49">
        <v>5440</v>
      </c>
      <c r="G42" s="50">
        <v>4710</v>
      </c>
    </row>
    <row r="43" spans="1:7" s="379" customFormat="1">
      <c r="A43" s="14"/>
      <c r="B43" s="378">
        <v>33</v>
      </c>
      <c r="C43" s="56">
        <v>590000</v>
      </c>
      <c r="D43" s="49">
        <v>4270</v>
      </c>
      <c r="E43" s="48">
        <v>3670</v>
      </c>
      <c r="F43" s="49">
        <v>5720</v>
      </c>
      <c r="G43" s="50">
        <v>4960</v>
      </c>
    </row>
    <row r="44" spans="1:7" s="379" customFormat="1">
      <c r="A44" s="14"/>
      <c r="B44" s="378">
        <v>34</v>
      </c>
      <c r="C44" s="56">
        <v>620000</v>
      </c>
      <c r="D44" s="49">
        <v>4490</v>
      </c>
      <c r="E44" s="48">
        <v>3860</v>
      </c>
      <c r="F44" s="49">
        <v>6010</v>
      </c>
      <c r="G44" s="50">
        <v>5210</v>
      </c>
    </row>
    <row r="45" spans="1:7" s="379" customFormat="1">
      <c r="A45" s="14"/>
      <c r="B45" s="378">
        <v>35</v>
      </c>
      <c r="C45" s="56">
        <v>650000</v>
      </c>
      <c r="D45" s="49">
        <v>4710</v>
      </c>
      <c r="E45" s="48">
        <v>4040</v>
      </c>
      <c r="F45" s="49">
        <v>6300</v>
      </c>
      <c r="G45" s="50">
        <v>5460</v>
      </c>
    </row>
    <row r="46" spans="1:7" s="379" customFormat="1">
      <c r="A46" s="14"/>
      <c r="B46" s="378">
        <v>36</v>
      </c>
      <c r="C46" s="56">
        <v>680000</v>
      </c>
      <c r="D46" s="49">
        <v>4910</v>
      </c>
      <c r="E46" s="48">
        <v>4230</v>
      </c>
      <c r="F46" s="49">
        <v>6570</v>
      </c>
      <c r="G46" s="50">
        <v>5710</v>
      </c>
    </row>
    <row r="47" spans="1:7" s="379" customFormat="1">
      <c r="A47" s="14"/>
      <c r="B47" s="378">
        <v>37</v>
      </c>
      <c r="C47" s="56">
        <v>710000</v>
      </c>
      <c r="D47" s="49">
        <v>5110</v>
      </c>
      <c r="E47" s="48">
        <v>4420</v>
      </c>
      <c r="F47" s="49">
        <v>6840</v>
      </c>
      <c r="G47" s="50">
        <v>5970</v>
      </c>
    </row>
    <row r="48" spans="1:7" s="379" customFormat="1">
      <c r="A48" s="14"/>
      <c r="B48" s="378">
        <v>38</v>
      </c>
      <c r="C48" s="56">
        <v>750000</v>
      </c>
      <c r="D48" s="49">
        <v>5380</v>
      </c>
      <c r="E48" s="48">
        <v>4670</v>
      </c>
      <c r="F48" s="49">
        <v>7200</v>
      </c>
      <c r="G48" s="50">
        <v>6300</v>
      </c>
    </row>
    <row r="49" spans="1:7" s="379" customFormat="1">
      <c r="A49" s="14"/>
      <c r="B49" s="378">
        <v>39</v>
      </c>
      <c r="C49" s="56">
        <v>790000</v>
      </c>
      <c r="D49" s="49">
        <v>5640</v>
      </c>
      <c r="E49" s="48">
        <v>4920</v>
      </c>
      <c r="F49" s="49">
        <v>7560</v>
      </c>
      <c r="G49" s="50">
        <v>6640</v>
      </c>
    </row>
    <row r="50" spans="1:7" s="379" customFormat="1">
      <c r="A50" s="14"/>
      <c r="B50" s="378">
        <v>40</v>
      </c>
      <c r="C50" s="56">
        <v>830000</v>
      </c>
      <c r="D50" s="49">
        <v>5910</v>
      </c>
      <c r="E50" s="48">
        <v>5170</v>
      </c>
      <c r="F50" s="49">
        <v>7920</v>
      </c>
      <c r="G50" s="50">
        <v>6980</v>
      </c>
    </row>
    <row r="51" spans="1:7" s="379" customFormat="1">
      <c r="A51" s="14"/>
      <c r="B51" s="378">
        <v>41</v>
      </c>
      <c r="C51" s="56">
        <v>880000</v>
      </c>
      <c r="D51" s="49">
        <v>6240</v>
      </c>
      <c r="E51" s="48">
        <v>5480</v>
      </c>
      <c r="F51" s="49">
        <v>8370</v>
      </c>
      <c r="G51" s="50">
        <v>7400</v>
      </c>
    </row>
    <row r="52" spans="1:7" s="379" customFormat="1">
      <c r="A52" s="14"/>
      <c r="B52" s="378">
        <v>42</v>
      </c>
      <c r="C52" s="56">
        <v>930000</v>
      </c>
      <c r="D52" s="49">
        <v>6570</v>
      </c>
      <c r="E52" s="48">
        <v>5790</v>
      </c>
      <c r="F52" s="49">
        <v>8820</v>
      </c>
      <c r="G52" s="50">
        <v>7820</v>
      </c>
    </row>
    <row r="53" spans="1:7" s="379" customFormat="1">
      <c r="A53" s="14"/>
      <c r="B53" s="378">
        <v>43</v>
      </c>
      <c r="C53" s="56">
        <v>980000</v>
      </c>
      <c r="D53" s="49">
        <v>6910</v>
      </c>
      <c r="E53" s="48">
        <v>6100</v>
      </c>
      <c r="F53" s="49">
        <v>9270</v>
      </c>
      <c r="G53" s="50">
        <v>8240</v>
      </c>
    </row>
    <row r="54" spans="1:7" s="379" customFormat="1">
      <c r="A54" s="14"/>
      <c r="B54" s="378">
        <v>44</v>
      </c>
      <c r="C54" s="56">
        <v>1030000</v>
      </c>
      <c r="D54" s="49">
        <v>7240</v>
      </c>
      <c r="E54" s="48">
        <v>6410</v>
      </c>
      <c r="F54" s="49">
        <v>9710</v>
      </c>
      <c r="G54" s="50">
        <v>8660</v>
      </c>
    </row>
    <row r="55" spans="1:7" s="379" customFormat="1">
      <c r="A55" s="14"/>
      <c r="B55" s="378">
        <v>45</v>
      </c>
      <c r="C55" s="56">
        <v>1090000</v>
      </c>
      <c r="D55" s="49">
        <v>7640</v>
      </c>
      <c r="E55" s="48">
        <v>6790</v>
      </c>
      <c r="F55" s="49">
        <v>10250</v>
      </c>
      <c r="G55" s="50">
        <v>9160</v>
      </c>
    </row>
    <row r="56" spans="1:7" s="379" customFormat="1">
      <c r="A56" s="14"/>
      <c r="B56" s="378">
        <v>46</v>
      </c>
      <c r="C56" s="56">
        <v>1150000</v>
      </c>
      <c r="D56" s="49">
        <v>8040</v>
      </c>
      <c r="E56" s="48">
        <v>7160</v>
      </c>
      <c r="F56" s="49">
        <v>10790</v>
      </c>
      <c r="G56" s="50">
        <v>9670</v>
      </c>
    </row>
    <row r="57" spans="1:7" s="379" customFormat="1">
      <c r="A57" s="14"/>
      <c r="B57" s="378">
        <v>47</v>
      </c>
      <c r="C57" s="56">
        <v>1210000</v>
      </c>
      <c r="D57" s="49">
        <v>8440</v>
      </c>
      <c r="E57" s="48">
        <v>7530</v>
      </c>
      <c r="F57" s="49">
        <v>11330</v>
      </c>
      <c r="G57" s="50">
        <v>10170</v>
      </c>
    </row>
    <row r="58" spans="1:7" s="379" customFormat="1">
      <c r="A58" s="14"/>
      <c r="B58" s="378">
        <v>48</v>
      </c>
      <c r="C58" s="56">
        <v>1270000</v>
      </c>
      <c r="D58" s="49">
        <v>8840</v>
      </c>
      <c r="E58" s="48">
        <v>7910</v>
      </c>
      <c r="F58" s="49">
        <v>11870</v>
      </c>
      <c r="G58" s="50">
        <v>10680</v>
      </c>
    </row>
    <row r="59" spans="1:7" s="379" customFormat="1">
      <c r="A59" s="14"/>
      <c r="B59" s="378">
        <v>49</v>
      </c>
      <c r="C59" s="56">
        <v>1330000</v>
      </c>
      <c r="D59" s="49">
        <v>9240</v>
      </c>
      <c r="E59" s="48">
        <v>8280</v>
      </c>
      <c r="F59" s="49">
        <v>12410</v>
      </c>
      <c r="G59" s="50">
        <v>11180</v>
      </c>
    </row>
    <row r="60" spans="1:7" s="379" customFormat="1" ht="13.5" thickBot="1">
      <c r="A60" s="14"/>
      <c r="B60" s="380">
        <v>50</v>
      </c>
      <c r="C60" s="57">
        <v>1390000</v>
      </c>
      <c r="D60" s="53">
        <v>9640</v>
      </c>
      <c r="E60" s="52">
        <v>8660</v>
      </c>
      <c r="F60" s="53">
        <v>12950</v>
      </c>
      <c r="G60" s="54">
        <v>11690</v>
      </c>
    </row>
    <row r="61" spans="1:7" s="379" customFormat="1">
      <c r="A61" s="14"/>
      <c r="B61" s="40"/>
      <c r="C61" s="40"/>
      <c r="D61" s="42"/>
      <c r="E61" s="42"/>
      <c r="F61" s="42"/>
      <c r="G61" s="42"/>
    </row>
    <row r="62" spans="1:7" s="379" customFormat="1">
      <c r="A62" s="14"/>
      <c r="B62" s="381"/>
      <c r="C62" s="41"/>
      <c r="D62" s="31"/>
      <c r="E62" s="31"/>
      <c r="F62" s="31"/>
      <c r="G62" s="31"/>
    </row>
    <row r="63" spans="1:7" s="16" customFormat="1">
      <c r="B63" s="58"/>
      <c r="C63" s="58"/>
      <c r="D63" s="32"/>
      <c r="E63" s="32"/>
      <c r="F63" s="32"/>
      <c r="G63" s="32"/>
    </row>
    <row r="64" spans="1:7" s="16" customFormat="1">
      <c r="B64" s="28"/>
      <c r="C64" s="28"/>
      <c r="D64" s="382"/>
      <c r="E64" s="382"/>
      <c r="F64" s="382"/>
      <c r="G64" s="382"/>
    </row>
    <row r="65" spans="2:7" s="17" customFormat="1">
      <c r="B65" s="28"/>
      <c r="C65" s="28"/>
      <c r="D65" s="2"/>
      <c r="E65" s="2"/>
      <c r="F65" s="2"/>
      <c r="G65" s="2"/>
    </row>
    <row r="66" spans="2:7" s="16" customFormat="1">
      <c r="B66" s="28"/>
      <c r="C66" s="28"/>
      <c r="D66" s="2"/>
      <c r="E66" s="2"/>
      <c r="F66" s="2"/>
      <c r="G66" s="2"/>
    </row>
  </sheetData>
  <sheetProtection selectLockedCells="1"/>
  <mergeCells count="9">
    <mergeCell ref="B2:G2"/>
    <mergeCell ref="B5:B10"/>
    <mergeCell ref="C5:C9"/>
    <mergeCell ref="D5:E5"/>
    <mergeCell ref="F5:G5"/>
    <mergeCell ref="D6:E6"/>
    <mergeCell ref="F6:G6"/>
    <mergeCell ref="D7:E7"/>
    <mergeCell ref="F7:G7"/>
  </mergeCells>
  <phoneticPr fontId="29"/>
  <printOptions horizontalCentered="1"/>
  <pageMargins left="0.59055118110236227" right="0.19685039370078741" top="0.78740157480314965"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I64"/>
  <sheetViews>
    <sheetView showGridLines="0" zoomScale="80" zoomScaleNormal="80" workbookViewId="0">
      <selection activeCell="B1" sqref="B1"/>
    </sheetView>
  </sheetViews>
  <sheetFormatPr defaultColWidth="9" defaultRowHeight="15"/>
  <cols>
    <col min="1" max="1" width="0.6328125" style="71" customWidth="1"/>
    <col min="2" max="2" width="10.08984375" style="71" customWidth="1"/>
    <col min="3" max="7" width="13.08984375" style="71" customWidth="1"/>
    <col min="8" max="9" width="2.6328125" style="71" customWidth="1"/>
    <col min="10" max="16384" width="9" style="71"/>
  </cols>
  <sheetData>
    <row r="1" spans="1:9" ht="16">
      <c r="A1" s="70"/>
      <c r="B1" s="71" t="s">
        <v>111</v>
      </c>
      <c r="C1" s="74"/>
      <c r="D1" s="74"/>
      <c r="E1" s="74"/>
      <c r="F1" s="74"/>
      <c r="G1" s="74"/>
      <c r="H1" s="74"/>
      <c r="I1" s="74"/>
    </row>
    <row r="2" spans="1:9" ht="16">
      <c r="A2" s="70"/>
      <c r="B2" s="441" t="s">
        <v>102</v>
      </c>
      <c r="C2" s="441"/>
      <c r="D2" s="441"/>
      <c r="E2" s="441"/>
      <c r="F2" s="441"/>
      <c r="G2" s="441"/>
      <c r="H2" s="74"/>
      <c r="I2" s="74"/>
    </row>
    <row r="3" spans="1:9" ht="16">
      <c r="A3" s="70"/>
      <c r="B3" s="105"/>
      <c r="C3" s="105"/>
      <c r="D3" s="105"/>
      <c r="E3" s="105"/>
      <c r="F3" s="105"/>
      <c r="G3" s="105"/>
      <c r="H3" s="74"/>
      <c r="I3" s="74"/>
    </row>
    <row r="4" spans="1:9" ht="13.5" customHeight="1" thickBot="1">
      <c r="A4" s="70"/>
      <c r="B4" s="70"/>
      <c r="C4" s="70"/>
      <c r="D4" s="74"/>
      <c r="E4" s="70"/>
      <c r="F4" s="70"/>
      <c r="G4" s="75" t="s">
        <v>113</v>
      </c>
      <c r="H4" s="106"/>
      <c r="I4" s="75"/>
    </row>
    <row r="5" spans="1:9" ht="13.5" customHeight="1">
      <c r="A5" s="70"/>
      <c r="B5" s="448" t="s">
        <v>47</v>
      </c>
      <c r="C5" s="451" t="s">
        <v>90</v>
      </c>
      <c r="D5" s="442" t="s">
        <v>88</v>
      </c>
      <c r="E5" s="443"/>
      <c r="F5" s="442" t="s">
        <v>88</v>
      </c>
      <c r="G5" s="443"/>
      <c r="H5" s="107"/>
      <c r="I5" s="107"/>
    </row>
    <row r="6" spans="1:9" ht="13.5" customHeight="1">
      <c r="A6" s="70"/>
      <c r="B6" s="449"/>
      <c r="C6" s="452"/>
      <c r="D6" s="444" t="s">
        <v>40</v>
      </c>
      <c r="E6" s="445"/>
      <c r="F6" s="444" t="s">
        <v>41</v>
      </c>
      <c r="G6" s="445"/>
      <c r="H6" s="107"/>
      <c r="I6" s="107"/>
    </row>
    <row r="7" spans="1:9" ht="13.5" customHeight="1">
      <c r="A7" s="70"/>
      <c r="B7" s="449"/>
      <c r="C7" s="452"/>
      <c r="D7" s="446" t="s">
        <v>89</v>
      </c>
      <c r="E7" s="447"/>
      <c r="F7" s="446" t="s">
        <v>89</v>
      </c>
      <c r="G7" s="447"/>
      <c r="H7" s="108"/>
      <c r="I7" s="108"/>
    </row>
    <row r="8" spans="1:9" ht="13.5" customHeight="1">
      <c r="A8" s="70"/>
      <c r="B8" s="449"/>
      <c r="C8" s="452"/>
      <c r="D8" s="77" t="s">
        <v>43</v>
      </c>
      <c r="E8" s="78" t="s">
        <v>44</v>
      </c>
      <c r="F8" s="77" t="s">
        <v>43</v>
      </c>
      <c r="G8" s="78" t="s">
        <v>44</v>
      </c>
      <c r="H8" s="108"/>
      <c r="I8" s="108"/>
    </row>
    <row r="9" spans="1:9" ht="13.5" customHeight="1">
      <c r="A9" s="76"/>
      <c r="B9" s="449"/>
      <c r="C9" s="453"/>
      <c r="D9" s="79" t="s">
        <v>94</v>
      </c>
      <c r="E9" s="80" t="s">
        <v>96</v>
      </c>
      <c r="F9" s="79" t="s">
        <v>98</v>
      </c>
      <c r="G9" s="80" t="s">
        <v>100</v>
      </c>
      <c r="H9" s="108"/>
      <c r="I9" s="108"/>
    </row>
    <row r="10" spans="1:9" ht="13.5" customHeight="1" thickBot="1">
      <c r="A10" s="76"/>
      <c r="B10" s="450"/>
      <c r="C10" s="82" t="s">
        <v>91</v>
      </c>
      <c r="D10" s="83" t="s">
        <v>55</v>
      </c>
      <c r="E10" s="82" t="s">
        <v>55</v>
      </c>
      <c r="F10" s="83" t="s">
        <v>55</v>
      </c>
      <c r="G10" s="82" t="s">
        <v>55</v>
      </c>
      <c r="H10" s="108"/>
      <c r="I10" s="108"/>
    </row>
    <row r="11" spans="1:9" ht="15" customHeight="1" thickTop="1">
      <c r="A11" s="76"/>
      <c r="B11" s="85">
        <v>1</v>
      </c>
      <c r="C11" s="86">
        <v>58000</v>
      </c>
      <c r="D11" s="87">
        <v>3600</v>
      </c>
      <c r="E11" s="88">
        <v>2970</v>
      </c>
      <c r="F11" s="89">
        <v>4740</v>
      </c>
      <c r="G11" s="90">
        <v>3950</v>
      </c>
      <c r="H11" s="108"/>
      <c r="I11" s="108"/>
    </row>
    <row r="12" spans="1:9" s="84" customFormat="1" ht="13.5" customHeight="1">
      <c r="A12" s="81"/>
      <c r="B12" s="91">
        <v>2</v>
      </c>
      <c r="C12" s="109">
        <v>68000</v>
      </c>
      <c r="D12" s="110">
        <v>4140</v>
      </c>
      <c r="E12" s="111">
        <v>3480</v>
      </c>
      <c r="F12" s="89">
        <v>5480</v>
      </c>
      <c r="G12" s="90">
        <v>4630</v>
      </c>
      <c r="H12" s="112"/>
      <c r="I12" s="112"/>
    </row>
    <row r="13" spans="1:9" s="84" customFormat="1">
      <c r="A13" s="81"/>
      <c r="B13" s="91">
        <v>3</v>
      </c>
      <c r="C13" s="109">
        <v>78000</v>
      </c>
      <c r="D13" s="110">
        <v>4690</v>
      </c>
      <c r="E13" s="111">
        <v>4000</v>
      </c>
      <c r="F13" s="89">
        <v>6220</v>
      </c>
      <c r="G13" s="90">
        <v>5320</v>
      </c>
      <c r="H13" s="112"/>
      <c r="I13" s="112"/>
    </row>
    <row r="14" spans="1:9" s="84" customFormat="1">
      <c r="A14" s="81"/>
      <c r="B14" s="91">
        <v>4</v>
      </c>
      <c r="C14" s="109">
        <v>88000</v>
      </c>
      <c r="D14" s="110">
        <v>5240</v>
      </c>
      <c r="E14" s="111">
        <v>4510</v>
      </c>
      <c r="F14" s="89">
        <v>6970</v>
      </c>
      <c r="G14" s="90">
        <v>6000</v>
      </c>
      <c r="H14" s="112"/>
      <c r="I14" s="112"/>
    </row>
    <row r="15" spans="1:9" s="84" customFormat="1">
      <c r="A15" s="81"/>
      <c r="B15" s="91">
        <v>5</v>
      </c>
      <c r="C15" s="109">
        <v>98000</v>
      </c>
      <c r="D15" s="110">
        <v>5830</v>
      </c>
      <c r="E15" s="111">
        <v>5020</v>
      </c>
      <c r="F15" s="89">
        <v>7760</v>
      </c>
      <c r="G15" s="90">
        <v>6680</v>
      </c>
      <c r="H15" s="112"/>
      <c r="I15" s="112"/>
    </row>
    <row r="16" spans="1:9" s="84" customFormat="1">
      <c r="A16" s="81"/>
      <c r="B16" s="91">
        <v>6</v>
      </c>
      <c r="C16" s="109">
        <v>104000</v>
      </c>
      <c r="D16" s="110">
        <v>6190</v>
      </c>
      <c r="E16" s="111">
        <v>5330</v>
      </c>
      <c r="F16" s="89">
        <v>8230</v>
      </c>
      <c r="G16" s="90">
        <v>7090</v>
      </c>
      <c r="H16" s="112"/>
      <c r="I16" s="112"/>
    </row>
    <row r="17" spans="1:9" s="84" customFormat="1">
      <c r="A17" s="81"/>
      <c r="B17" s="91">
        <v>7</v>
      </c>
      <c r="C17" s="109">
        <v>110000</v>
      </c>
      <c r="D17" s="110">
        <v>6550</v>
      </c>
      <c r="E17" s="111">
        <v>5640</v>
      </c>
      <c r="F17" s="89">
        <v>8710</v>
      </c>
      <c r="G17" s="90">
        <v>7500</v>
      </c>
      <c r="H17" s="112"/>
      <c r="I17" s="112"/>
    </row>
    <row r="18" spans="1:9" s="84" customFormat="1">
      <c r="A18" s="81"/>
      <c r="B18" s="91">
        <v>8</v>
      </c>
      <c r="C18" s="109">
        <v>118000</v>
      </c>
      <c r="D18" s="110">
        <v>7030</v>
      </c>
      <c r="E18" s="111">
        <v>6050</v>
      </c>
      <c r="F18" s="89">
        <v>9340</v>
      </c>
      <c r="G18" s="90">
        <v>8040</v>
      </c>
      <c r="H18" s="112"/>
      <c r="I18" s="112"/>
    </row>
    <row r="19" spans="1:9" s="84" customFormat="1">
      <c r="A19" s="81"/>
      <c r="B19" s="91">
        <v>9</v>
      </c>
      <c r="C19" s="109">
        <v>126000</v>
      </c>
      <c r="D19" s="110">
        <v>7500</v>
      </c>
      <c r="E19" s="111">
        <v>6460</v>
      </c>
      <c r="F19" s="89">
        <v>9980</v>
      </c>
      <c r="G19" s="90">
        <v>8590</v>
      </c>
      <c r="H19" s="112"/>
      <c r="I19" s="112"/>
    </row>
    <row r="20" spans="1:9" s="84" customFormat="1">
      <c r="A20" s="81"/>
      <c r="B20" s="91">
        <v>10</v>
      </c>
      <c r="C20" s="109">
        <v>134000</v>
      </c>
      <c r="D20" s="110">
        <v>7980</v>
      </c>
      <c r="E20" s="111">
        <v>6870</v>
      </c>
      <c r="F20" s="89">
        <v>10610</v>
      </c>
      <c r="G20" s="90">
        <v>9130</v>
      </c>
      <c r="H20" s="112"/>
      <c r="I20" s="112"/>
    </row>
    <row r="21" spans="1:9" s="84" customFormat="1">
      <c r="A21" s="81"/>
      <c r="B21" s="91">
        <v>11</v>
      </c>
      <c r="C21" s="109">
        <v>142000</v>
      </c>
      <c r="D21" s="110">
        <v>8460</v>
      </c>
      <c r="E21" s="111">
        <v>7280</v>
      </c>
      <c r="F21" s="89">
        <v>11240</v>
      </c>
      <c r="G21" s="90">
        <v>9680</v>
      </c>
      <c r="H21" s="112"/>
      <c r="I21" s="112"/>
    </row>
    <row r="22" spans="1:9" s="84" customFormat="1">
      <c r="A22" s="81"/>
      <c r="B22" s="91">
        <v>12</v>
      </c>
      <c r="C22" s="109">
        <v>150000</v>
      </c>
      <c r="D22" s="110">
        <v>8930</v>
      </c>
      <c r="E22" s="111">
        <v>7690</v>
      </c>
      <c r="F22" s="89">
        <v>11880</v>
      </c>
      <c r="G22" s="90">
        <v>10230</v>
      </c>
      <c r="H22" s="112"/>
      <c r="I22" s="112"/>
    </row>
    <row r="23" spans="1:9" s="84" customFormat="1">
      <c r="A23" s="81"/>
      <c r="B23" s="91">
        <v>13</v>
      </c>
      <c r="C23" s="109">
        <v>160000</v>
      </c>
      <c r="D23" s="110">
        <v>9530</v>
      </c>
      <c r="E23" s="111">
        <v>8200</v>
      </c>
      <c r="F23" s="89">
        <v>12670</v>
      </c>
      <c r="G23" s="90">
        <v>10910</v>
      </c>
      <c r="H23" s="112"/>
      <c r="I23" s="112"/>
    </row>
    <row r="24" spans="1:9" s="84" customFormat="1">
      <c r="A24" s="81"/>
      <c r="B24" s="91">
        <v>14</v>
      </c>
      <c r="C24" s="109">
        <v>170000</v>
      </c>
      <c r="D24" s="110">
        <v>10130</v>
      </c>
      <c r="E24" s="111">
        <v>8710</v>
      </c>
      <c r="F24" s="89">
        <v>13470</v>
      </c>
      <c r="G24" s="90">
        <v>11590</v>
      </c>
      <c r="H24" s="112"/>
      <c r="I24" s="112"/>
    </row>
    <row r="25" spans="1:9" s="84" customFormat="1">
      <c r="A25" s="81"/>
      <c r="B25" s="91">
        <v>15</v>
      </c>
      <c r="C25" s="109">
        <v>180000</v>
      </c>
      <c r="D25" s="110">
        <v>10720</v>
      </c>
      <c r="E25" s="111">
        <v>9230</v>
      </c>
      <c r="F25" s="89">
        <v>14260</v>
      </c>
      <c r="G25" s="90">
        <v>12270</v>
      </c>
      <c r="H25" s="112"/>
      <c r="I25" s="112"/>
    </row>
    <row r="26" spans="1:9" s="84" customFormat="1">
      <c r="A26" s="81"/>
      <c r="B26" s="91">
        <v>16</v>
      </c>
      <c r="C26" s="109">
        <v>190000</v>
      </c>
      <c r="D26" s="110">
        <v>11320</v>
      </c>
      <c r="E26" s="111">
        <v>9740</v>
      </c>
      <c r="F26" s="89">
        <v>15050</v>
      </c>
      <c r="G26" s="90">
        <v>12950</v>
      </c>
      <c r="H26" s="112"/>
      <c r="I26" s="112"/>
    </row>
    <row r="27" spans="1:9" s="84" customFormat="1">
      <c r="A27" s="81"/>
      <c r="B27" s="91">
        <v>17</v>
      </c>
      <c r="C27" s="109">
        <v>200000</v>
      </c>
      <c r="D27" s="110">
        <v>11910</v>
      </c>
      <c r="E27" s="111">
        <v>10250</v>
      </c>
      <c r="F27" s="89">
        <v>15850</v>
      </c>
      <c r="G27" s="90">
        <v>13640</v>
      </c>
      <c r="H27" s="112"/>
      <c r="I27" s="112"/>
    </row>
    <row r="28" spans="1:9" s="84" customFormat="1">
      <c r="A28" s="81"/>
      <c r="B28" s="91">
        <v>18</v>
      </c>
      <c r="C28" s="109">
        <v>220000</v>
      </c>
      <c r="D28" s="110">
        <v>13100</v>
      </c>
      <c r="E28" s="111">
        <v>11280</v>
      </c>
      <c r="F28" s="89">
        <v>17430</v>
      </c>
      <c r="G28" s="90">
        <v>15000</v>
      </c>
      <c r="H28" s="112"/>
      <c r="I28" s="112"/>
    </row>
    <row r="29" spans="1:9" s="84" customFormat="1">
      <c r="A29" s="81"/>
      <c r="B29" s="91">
        <v>19</v>
      </c>
      <c r="C29" s="109">
        <v>240000</v>
      </c>
      <c r="D29" s="110">
        <v>14300</v>
      </c>
      <c r="E29" s="111">
        <v>12300</v>
      </c>
      <c r="F29" s="89">
        <v>19010</v>
      </c>
      <c r="G29" s="90">
        <v>16360</v>
      </c>
      <c r="H29" s="112"/>
      <c r="I29" s="112"/>
    </row>
    <row r="30" spans="1:9" s="84" customFormat="1">
      <c r="A30" s="81"/>
      <c r="B30" s="91">
        <v>20</v>
      </c>
      <c r="C30" s="109">
        <v>260000</v>
      </c>
      <c r="D30" s="110">
        <v>15490</v>
      </c>
      <c r="E30" s="111">
        <v>13330</v>
      </c>
      <c r="F30" s="89">
        <v>20590</v>
      </c>
      <c r="G30" s="90">
        <v>17730</v>
      </c>
      <c r="H30" s="112"/>
      <c r="I30" s="112"/>
    </row>
    <row r="31" spans="1:9" s="84" customFormat="1">
      <c r="A31" s="81"/>
      <c r="B31" s="91">
        <v>21</v>
      </c>
      <c r="C31" s="109">
        <v>280000</v>
      </c>
      <c r="D31" s="110">
        <v>16680</v>
      </c>
      <c r="E31" s="111">
        <v>14350</v>
      </c>
      <c r="F31" s="89">
        <v>22180</v>
      </c>
      <c r="G31" s="90">
        <v>19090</v>
      </c>
      <c r="H31" s="112"/>
      <c r="I31" s="112"/>
    </row>
    <row r="32" spans="1:9" s="84" customFormat="1">
      <c r="A32" s="81"/>
      <c r="B32" s="91">
        <v>22</v>
      </c>
      <c r="C32" s="109">
        <v>300000</v>
      </c>
      <c r="D32" s="110">
        <v>17870</v>
      </c>
      <c r="E32" s="111">
        <v>15380</v>
      </c>
      <c r="F32" s="89">
        <v>23770</v>
      </c>
      <c r="G32" s="90">
        <v>20460</v>
      </c>
      <c r="H32" s="112"/>
      <c r="I32" s="112"/>
    </row>
    <row r="33" spans="1:9" s="84" customFormat="1">
      <c r="A33" s="81"/>
      <c r="B33" s="91">
        <v>23</v>
      </c>
      <c r="C33" s="109">
        <v>320000</v>
      </c>
      <c r="D33" s="110">
        <v>19060</v>
      </c>
      <c r="E33" s="111">
        <v>16410</v>
      </c>
      <c r="F33" s="89">
        <v>25350</v>
      </c>
      <c r="G33" s="90">
        <v>21820</v>
      </c>
      <c r="H33" s="112"/>
      <c r="I33" s="112"/>
    </row>
    <row r="34" spans="1:9" s="84" customFormat="1">
      <c r="A34" s="81"/>
      <c r="B34" s="91">
        <v>24</v>
      </c>
      <c r="C34" s="109">
        <v>340000</v>
      </c>
      <c r="D34" s="110">
        <v>20260</v>
      </c>
      <c r="E34" s="111">
        <v>17430</v>
      </c>
      <c r="F34" s="89">
        <v>26940</v>
      </c>
      <c r="G34" s="90">
        <v>23180</v>
      </c>
      <c r="H34" s="102"/>
      <c r="I34" s="112"/>
    </row>
    <row r="35" spans="1:9" s="84" customFormat="1" ht="13.5" customHeight="1">
      <c r="A35" s="81"/>
      <c r="B35" s="91">
        <v>25</v>
      </c>
      <c r="C35" s="109">
        <v>360000</v>
      </c>
      <c r="D35" s="110">
        <v>21450</v>
      </c>
      <c r="E35" s="111">
        <v>18460</v>
      </c>
      <c r="F35" s="89">
        <v>28520</v>
      </c>
      <c r="G35" s="90">
        <v>24550</v>
      </c>
      <c r="H35" s="113"/>
      <c r="I35" s="113"/>
    </row>
    <row r="36" spans="1:9" s="84" customFormat="1">
      <c r="A36" s="81"/>
      <c r="B36" s="91">
        <v>26</v>
      </c>
      <c r="C36" s="109">
        <v>380000</v>
      </c>
      <c r="D36" s="110">
        <v>22640</v>
      </c>
      <c r="E36" s="111">
        <v>19480</v>
      </c>
      <c r="F36" s="89">
        <v>30110</v>
      </c>
      <c r="G36" s="90">
        <v>25910</v>
      </c>
      <c r="H36" s="112"/>
      <c r="I36" s="112"/>
    </row>
    <row r="37" spans="1:9" s="84" customFormat="1">
      <c r="A37" s="81"/>
      <c r="B37" s="91">
        <v>27</v>
      </c>
      <c r="C37" s="109">
        <v>410000</v>
      </c>
      <c r="D37" s="110">
        <v>24430</v>
      </c>
      <c r="E37" s="111">
        <v>21020</v>
      </c>
      <c r="F37" s="89">
        <v>32440</v>
      </c>
      <c r="G37" s="90">
        <v>27960</v>
      </c>
      <c r="H37" s="112"/>
      <c r="I37" s="112"/>
    </row>
    <row r="38" spans="1:9" s="84" customFormat="1">
      <c r="A38" s="81"/>
      <c r="B38" s="91">
        <v>28</v>
      </c>
      <c r="C38" s="109">
        <v>440000</v>
      </c>
      <c r="D38" s="110">
        <v>26210</v>
      </c>
      <c r="E38" s="111">
        <v>22560</v>
      </c>
      <c r="F38" s="89">
        <v>34770</v>
      </c>
      <c r="G38" s="90">
        <v>30010</v>
      </c>
      <c r="H38" s="112"/>
      <c r="I38" s="112"/>
    </row>
    <row r="39" spans="1:9" s="84" customFormat="1">
      <c r="A39" s="81"/>
      <c r="B39" s="91">
        <v>29</v>
      </c>
      <c r="C39" s="109">
        <v>470000</v>
      </c>
      <c r="D39" s="110">
        <v>28000</v>
      </c>
      <c r="E39" s="111">
        <v>24100</v>
      </c>
      <c r="F39" s="89">
        <v>37100</v>
      </c>
      <c r="G39" s="90">
        <v>32050</v>
      </c>
      <c r="H39" s="112"/>
      <c r="I39" s="112"/>
    </row>
    <row r="40" spans="1:9" s="84" customFormat="1">
      <c r="A40" s="81"/>
      <c r="B40" s="91">
        <v>30</v>
      </c>
      <c r="C40" s="109">
        <v>500000</v>
      </c>
      <c r="D40" s="110">
        <v>29790</v>
      </c>
      <c r="E40" s="111">
        <v>25640</v>
      </c>
      <c r="F40" s="89">
        <v>39430</v>
      </c>
      <c r="G40" s="90">
        <v>34100</v>
      </c>
      <c r="H40" s="112"/>
      <c r="I40" s="112"/>
    </row>
    <row r="41" spans="1:9" s="84" customFormat="1">
      <c r="A41" s="81"/>
      <c r="B41" s="91">
        <v>31</v>
      </c>
      <c r="C41" s="109">
        <v>530000</v>
      </c>
      <c r="D41" s="110">
        <v>31580</v>
      </c>
      <c r="E41" s="111">
        <v>27170</v>
      </c>
      <c r="F41" s="89">
        <v>41750</v>
      </c>
      <c r="G41" s="90">
        <v>36140</v>
      </c>
      <c r="H41" s="112"/>
      <c r="I41" s="112"/>
    </row>
    <row r="42" spans="1:9" s="84" customFormat="1">
      <c r="A42" s="81"/>
      <c r="B42" s="91">
        <v>32</v>
      </c>
      <c r="C42" s="109">
        <v>560000</v>
      </c>
      <c r="D42" s="110">
        <v>33370</v>
      </c>
      <c r="E42" s="111">
        <v>28710</v>
      </c>
      <c r="F42" s="89">
        <v>44080</v>
      </c>
      <c r="G42" s="90">
        <v>38190</v>
      </c>
      <c r="H42" s="112"/>
      <c r="I42" s="112"/>
    </row>
    <row r="43" spans="1:9" s="84" customFormat="1">
      <c r="A43" s="81"/>
      <c r="B43" s="91">
        <v>33</v>
      </c>
      <c r="C43" s="109">
        <v>590000</v>
      </c>
      <c r="D43" s="110">
        <v>35150</v>
      </c>
      <c r="E43" s="111">
        <v>30250</v>
      </c>
      <c r="F43" s="89">
        <v>46410</v>
      </c>
      <c r="G43" s="90">
        <v>40240</v>
      </c>
      <c r="H43" s="112"/>
      <c r="I43" s="112"/>
    </row>
    <row r="44" spans="1:9" s="84" customFormat="1">
      <c r="A44" s="81"/>
      <c r="B44" s="91">
        <v>34</v>
      </c>
      <c r="C44" s="109">
        <v>620000</v>
      </c>
      <c r="D44" s="110">
        <v>36940</v>
      </c>
      <c r="E44" s="111">
        <v>31790</v>
      </c>
      <c r="F44" s="89">
        <v>48740</v>
      </c>
      <c r="G44" s="90">
        <v>42280</v>
      </c>
      <c r="H44" s="112"/>
      <c r="I44" s="112"/>
    </row>
    <row r="45" spans="1:9" s="84" customFormat="1">
      <c r="A45" s="81"/>
      <c r="B45" s="91">
        <v>35</v>
      </c>
      <c r="C45" s="109">
        <v>650000</v>
      </c>
      <c r="D45" s="110">
        <v>38730</v>
      </c>
      <c r="E45" s="111">
        <v>33330</v>
      </c>
      <c r="F45" s="89">
        <v>51070</v>
      </c>
      <c r="G45" s="90">
        <v>44330</v>
      </c>
      <c r="H45" s="112"/>
      <c r="I45" s="112"/>
    </row>
    <row r="46" spans="1:9" s="84" customFormat="1">
      <c r="A46" s="81"/>
      <c r="B46" s="91">
        <v>36</v>
      </c>
      <c r="C46" s="109">
        <v>680000</v>
      </c>
      <c r="D46" s="110">
        <v>40370</v>
      </c>
      <c r="E46" s="111">
        <v>34870</v>
      </c>
      <c r="F46" s="89">
        <v>53260</v>
      </c>
      <c r="G46" s="90">
        <v>46370</v>
      </c>
      <c r="H46" s="112"/>
      <c r="I46" s="112"/>
    </row>
    <row r="47" spans="1:9" s="84" customFormat="1">
      <c r="A47" s="81"/>
      <c r="B47" s="91">
        <v>37</v>
      </c>
      <c r="C47" s="109">
        <v>710000</v>
      </c>
      <c r="D47" s="110">
        <v>42010</v>
      </c>
      <c r="E47" s="111">
        <v>36410</v>
      </c>
      <c r="F47" s="89">
        <v>55440</v>
      </c>
      <c r="G47" s="90">
        <v>48420</v>
      </c>
      <c r="H47" s="112"/>
      <c r="I47" s="112"/>
    </row>
    <row r="48" spans="1:9" s="84" customFormat="1">
      <c r="A48" s="81"/>
      <c r="B48" s="91">
        <v>38</v>
      </c>
      <c r="C48" s="109">
        <v>750000</v>
      </c>
      <c r="D48" s="110">
        <v>44200</v>
      </c>
      <c r="E48" s="111">
        <v>38460</v>
      </c>
      <c r="F48" s="89">
        <v>58350</v>
      </c>
      <c r="G48" s="90">
        <v>51150</v>
      </c>
      <c r="H48" s="112"/>
      <c r="I48" s="112"/>
    </row>
    <row r="49" spans="1:9" s="84" customFormat="1">
      <c r="A49" s="81"/>
      <c r="B49" s="91">
        <v>39</v>
      </c>
      <c r="C49" s="109">
        <v>790000</v>
      </c>
      <c r="D49" s="110">
        <v>46390</v>
      </c>
      <c r="E49" s="111">
        <v>40510</v>
      </c>
      <c r="F49" s="89">
        <v>61260</v>
      </c>
      <c r="G49" s="90">
        <v>53880</v>
      </c>
      <c r="H49" s="112"/>
      <c r="I49" s="112"/>
    </row>
    <row r="50" spans="1:9" s="84" customFormat="1">
      <c r="A50" s="81"/>
      <c r="B50" s="91">
        <v>40</v>
      </c>
      <c r="C50" s="109">
        <v>830000</v>
      </c>
      <c r="D50" s="110">
        <v>48580</v>
      </c>
      <c r="E50" s="111">
        <v>42560</v>
      </c>
      <c r="F50" s="89">
        <v>64170</v>
      </c>
      <c r="G50" s="90">
        <v>56610</v>
      </c>
      <c r="H50" s="112"/>
      <c r="I50" s="112"/>
    </row>
    <row r="51" spans="1:9" s="84" customFormat="1">
      <c r="A51" s="81"/>
      <c r="B51" s="91">
        <v>41</v>
      </c>
      <c r="C51" s="109">
        <v>880000</v>
      </c>
      <c r="D51" s="110">
        <v>51310</v>
      </c>
      <c r="E51" s="111">
        <v>45120</v>
      </c>
      <c r="F51" s="89">
        <v>67810</v>
      </c>
      <c r="G51" s="90">
        <v>60020</v>
      </c>
      <c r="H51" s="112"/>
      <c r="I51" s="112"/>
    </row>
    <row r="52" spans="1:9" s="84" customFormat="1">
      <c r="A52" s="81"/>
      <c r="B52" s="91">
        <v>42</v>
      </c>
      <c r="C52" s="109">
        <v>930000</v>
      </c>
      <c r="D52" s="110">
        <v>54050</v>
      </c>
      <c r="E52" s="111">
        <v>47690</v>
      </c>
      <c r="F52" s="89">
        <v>71450</v>
      </c>
      <c r="G52" s="90">
        <v>63430</v>
      </c>
      <c r="H52" s="112"/>
      <c r="I52" s="112"/>
    </row>
    <row r="53" spans="1:9" s="84" customFormat="1">
      <c r="A53" s="81"/>
      <c r="B53" s="91">
        <v>43</v>
      </c>
      <c r="C53" s="109">
        <v>980000</v>
      </c>
      <c r="D53" s="110">
        <v>56790</v>
      </c>
      <c r="E53" s="111">
        <v>50250</v>
      </c>
      <c r="F53" s="89">
        <v>75090</v>
      </c>
      <c r="G53" s="90">
        <v>66840</v>
      </c>
      <c r="H53" s="112"/>
      <c r="I53" s="112"/>
    </row>
    <row r="54" spans="1:9" s="84" customFormat="1">
      <c r="A54" s="81"/>
      <c r="B54" s="91">
        <v>44</v>
      </c>
      <c r="C54" s="109">
        <v>1030000</v>
      </c>
      <c r="D54" s="110">
        <v>59520</v>
      </c>
      <c r="E54" s="111">
        <v>52820</v>
      </c>
      <c r="F54" s="89">
        <v>78730</v>
      </c>
      <c r="G54" s="90">
        <v>70250</v>
      </c>
      <c r="H54" s="112"/>
      <c r="I54" s="112"/>
    </row>
    <row r="55" spans="1:9" s="84" customFormat="1">
      <c r="A55" s="81"/>
      <c r="B55" s="91">
        <v>45</v>
      </c>
      <c r="C55" s="109">
        <v>1090000</v>
      </c>
      <c r="D55" s="110">
        <v>62800</v>
      </c>
      <c r="E55" s="111">
        <v>55890</v>
      </c>
      <c r="F55" s="89">
        <v>83090</v>
      </c>
      <c r="G55" s="90">
        <v>74340</v>
      </c>
      <c r="H55" s="112"/>
      <c r="I55" s="112"/>
    </row>
    <row r="56" spans="1:9" s="84" customFormat="1">
      <c r="A56" s="81"/>
      <c r="B56" s="91">
        <v>46</v>
      </c>
      <c r="C56" s="109">
        <v>1150000</v>
      </c>
      <c r="D56" s="110">
        <v>66090</v>
      </c>
      <c r="E56" s="111">
        <v>58970</v>
      </c>
      <c r="F56" s="89">
        <v>87460</v>
      </c>
      <c r="G56" s="90">
        <v>78430</v>
      </c>
      <c r="H56" s="112"/>
      <c r="I56" s="112"/>
    </row>
    <row r="57" spans="1:9" s="84" customFormat="1">
      <c r="A57" s="81"/>
      <c r="B57" s="91">
        <v>47</v>
      </c>
      <c r="C57" s="114">
        <v>1210000</v>
      </c>
      <c r="D57" s="89">
        <v>69370</v>
      </c>
      <c r="E57" s="115">
        <v>62050</v>
      </c>
      <c r="F57" s="89">
        <v>91830</v>
      </c>
      <c r="G57" s="116">
        <v>82520</v>
      </c>
      <c r="H57" s="112"/>
      <c r="I57" s="112"/>
    </row>
    <row r="58" spans="1:9" s="84" customFormat="1">
      <c r="A58" s="81"/>
      <c r="B58" s="91">
        <v>48</v>
      </c>
      <c r="C58" s="114">
        <v>1270000</v>
      </c>
      <c r="D58" s="89">
        <v>72650</v>
      </c>
      <c r="E58" s="115">
        <v>65120</v>
      </c>
      <c r="F58" s="89">
        <v>96190</v>
      </c>
      <c r="G58" s="116">
        <v>86620</v>
      </c>
      <c r="H58" s="112"/>
      <c r="I58" s="112"/>
    </row>
    <row r="59" spans="1:9">
      <c r="B59" s="91">
        <v>49</v>
      </c>
      <c r="C59" s="114">
        <v>1330000</v>
      </c>
      <c r="D59" s="89">
        <v>75940</v>
      </c>
      <c r="E59" s="115">
        <v>68200</v>
      </c>
      <c r="F59" s="89">
        <v>100560</v>
      </c>
      <c r="G59" s="116">
        <v>90710</v>
      </c>
      <c r="H59" s="112"/>
      <c r="I59" s="112"/>
    </row>
    <row r="60" spans="1:9" ht="15.5" thickBot="1">
      <c r="B60" s="96">
        <v>50</v>
      </c>
      <c r="C60" s="117">
        <v>1390000</v>
      </c>
      <c r="D60" s="118">
        <v>79220</v>
      </c>
      <c r="E60" s="119">
        <v>71280</v>
      </c>
      <c r="F60" s="118">
        <v>104930</v>
      </c>
      <c r="G60" s="120">
        <v>94800</v>
      </c>
      <c r="H60" s="112"/>
      <c r="I60" s="112"/>
    </row>
    <row r="61" spans="1:9" s="121" customFormat="1" ht="13.5">
      <c r="B61" s="101"/>
      <c r="C61" s="101"/>
      <c r="D61" s="101"/>
      <c r="E61" s="101"/>
      <c r="F61" s="101"/>
      <c r="G61" s="101"/>
      <c r="H61" s="112"/>
      <c r="I61" s="112"/>
    </row>
    <row r="62" spans="1:9">
      <c r="B62" s="102"/>
      <c r="C62" s="103"/>
      <c r="D62" s="122"/>
      <c r="E62" s="122"/>
      <c r="F62" s="122"/>
      <c r="G62" s="122"/>
      <c r="H62" s="123"/>
      <c r="I62" s="123"/>
    </row>
    <row r="63" spans="1:9">
      <c r="B63" s="124"/>
      <c r="C63" s="124"/>
      <c r="D63" s="125"/>
      <c r="E63" s="125"/>
      <c r="F63" s="125"/>
      <c r="G63" s="125"/>
      <c r="H63" s="126"/>
      <c r="I63" s="126"/>
    </row>
    <row r="64" spans="1:9">
      <c r="H64" s="127"/>
      <c r="I64" s="127"/>
    </row>
  </sheetData>
  <sheetProtection algorithmName="SHA-512" hashValue="nmzh3NIJgL42PysWJLrr+9zrM/0sa4XDvb3m6RTTjycwFPPQc5xktCd4JR6GexoGvykoJ9H0W2CR3gSZ9y9IPA==" saltValue="M/fOU2fBFzjk9Zu9uZhg+g==" spinCount="100000" sheet="1" objects="1" scenarios="1"/>
  <mergeCells count="9">
    <mergeCell ref="B2:G2"/>
    <mergeCell ref="F5:G5"/>
    <mergeCell ref="F6:G6"/>
    <mergeCell ref="F7:G7"/>
    <mergeCell ref="B5:B10"/>
    <mergeCell ref="C5:C9"/>
    <mergeCell ref="D5:E5"/>
    <mergeCell ref="D6:E6"/>
    <mergeCell ref="D7:E7"/>
  </mergeCells>
  <phoneticPr fontId="22"/>
  <printOptions horizontalCentered="1"/>
  <pageMargins left="0.59055118110236227" right="0.19685039370078741" top="0.78740157480314965" bottom="0.19685039370078741"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メニューへ戻る_Click">
                <anchor>
                  <from>
                    <xdr:col>9</xdr:col>
                    <xdr:colOff>679450</xdr:colOff>
                    <xdr:row>2</xdr:row>
                    <xdr:rowOff>127000</xdr:rowOff>
                  </from>
                  <to>
                    <xdr:col>12</xdr:col>
                    <xdr:colOff>622300</xdr:colOff>
                    <xdr:row>5</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G62"/>
  <sheetViews>
    <sheetView showGridLines="0" zoomScale="80" zoomScaleNormal="80" workbookViewId="0">
      <selection activeCell="B1" sqref="B1"/>
    </sheetView>
  </sheetViews>
  <sheetFormatPr defaultColWidth="9" defaultRowHeight="15"/>
  <cols>
    <col min="1" max="1" width="0.6328125" style="71" customWidth="1"/>
    <col min="2" max="2" width="10.08984375" style="71" customWidth="1"/>
    <col min="3" max="7" width="13.08984375" style="71" customWidth="1"/>
    <col min="8" max="9" width="2.6328125" style="71" customWidth="1"/>
    <col min="10" max="16384" width="9" style="71"/>
  </cols>
  <sheetData>
    <row r="1" spans="1:7">
      <c r="A1" s="70"/>
      <c r="B1" s="71" t="s">
        <v>112</v>
      </c>
    </row>
    <row r="2" spans="1:7" ht="16">
      <c r="A2" s="70"/>
      <c r="B2" s="441" t="s">
        <v>103</v>
      </c>
      <c r="C2" s="441"/>
      <c r="D2" s="441"/>
      <c r="E2" s="441"/>
      <c r="F2" s="441"/>
      <c r="G2" s="441"/>
    </row>
    <row r="3" spans="1:7" ht="13.5" customHeight="1">
      <c r="A3" s="70"/>
      <c r="B3" s="72"/>
      <c r="C3" s="72"/>
      <c r="D3" s="72"/>
      <c r="E3" s="72"/>
      <c r="F3" s="72"/>
      <c r="G3" s="73"/>
    </row>
    <row r="4" spans="1:7" ht="13.5" customHeight="1" thickBot="1">
      <c r="A4" s="70"/>
      <c r="B4" s="70"/>
      <c r="C4" s="70"/>
      <c r="D4" s="74"/>
      <c r="E4" s="70"/>
      <c r="F4" s="70"/>
      <c r="G4" s="75" t="s">
        <v>113</v>
      </c>
    </row>
    <row r="5" spans="1:7" ht="13.5" customHeight="1">
      <c r="A5" s="70"/>
      <c r="B5" s="448" t="s">
        <v>47</v>
      </c>
      <c r="C5" s="451" t="s">
        <v>90</v>
      </c>
      <c r="D5" s="442" t="s">
        <v>88</v>
      </c>
      <c r="E5" s="443"/>
      <c r="F5" s="442" t="s">
        <v>88</v>
      </c>
      <c r="G5" s="443"/>
    </row>
    <row r="6" spans="1:7" ht="13.5" customHeight="1">
      <c r="A6" s="70"/>
      <c r="B6" s="449"/>
      <c r="C6" s="452"/>
      <c r="D6" s="444" t="s">
        <v>40</v>
      </c>
      <c r="E6" s="445"/>
      <c r="F6" s="444" t="s">
        <v>41</v>
      </c>
      <c r="G6" s="445"/>
    </row>
    <row r="7" spans="1:7" ht="13.5" customHeight="1">
      <c r="A7" s="76"/>
      <c r="B7" s="449"/>
      <c r="C7" s="452"/>
      <c r="D7" s="446" t="s">
        <v>89</v>
      </c>
      <c r="E7" s="447"/>
      <c r="F7" s="446" t="s">
        <v>89</v>
      </c>
      <c r="G7" s="447"/>
    </row>
    <row r="8" spans="1:7" ht="13.5" customHeight="1">
      <c r="A8" s="76"/>
      <c r="B8" s="449"/>
      <c r="C8" s="452"/>
      <c r="D8" s="77" t="s">
        <v>43</v>
      </c>
      <c r="E8" s="78" t="s">
        <v>44</v>
      </c>
      <c r="F8" s="77" t="s">
        <v>43</v>
      </c>
      <c r="G8" s="78" t="s">
        <v>44</v>
      </c>
    </row>
    <row r="9" spans="1:7" ht="15" customHeight="1">
      <c r="A9" s="76"/>
      <c r="B9" s="449"/>
      <c r="C9" s="453"/>
      <c r="D9" s="79" t="s">
        <v>93</v>
      </c>
      <c r="E9" s="80" t="s">
        <v>95</v>
      </c>
      <c r="F9" s="79" t="s">
        <v>97</v>
      </c>
      <c r="G9" s="80" t="s">
        <v>99</v>
      </c>
    </row>
    <row r="10" spans="1:7" s="84" customFormat="1" ht="13.5" customHeight="1" thickBot="1">
      <c r="A10" s="81"/>
      <c r="B10" s="450"/>
      <c r="C10" s="82" t="s">
        <v>91</v>
      </c>
      <c r="D10" s="83" t="s">
        <v>52</v>
      </c>
      <c r="E10" s="82" t="s">
        <v>52</v>
      </c>
      <c r="F10" s="83" t="s">
        <v>52</v>
      </c>
      <c r="G10" s="82" t="s">
        <v>52</v>
      </c>
    </row>
    <row r="11" spans="1:7" s="84" customFormat="1" ht="15.5" thickTop="1">
      <c r="A11" s="81"/>
      <c r="B11" s="85">
        <v>1</v>
      </c>
      <c r="C11" s="86">
        <v>58000</v>
      </c>
      <c r="D11" s="87">
        <v>70240</v>
      </c>
      <c r="E11" s="88">
        <v>58000</v>
      </c>
      <c r="F11" s="89">
        <v>92460</v>
      </c>
      <c r="G11" s="90">
        <v>77140</v>
      </c>
    </row>
    <row r="12" spans="1:7" s="84" customFormat="1">
      <c r="A12" s="81"/>
      <c r="B12" s="91">
        <v>2</v>
      </c>
      <c r="C12" s="92">
        <v>68000</v>
      </c>
      <c r="D12" s="93">
        <v>80910</v>
      </c>
      <c r="E12" s="94">
        <v>68000</v>
      </c>
      <c r="F12" s="93">
        <v>106920</v>
      </c>
      <c r="G12" s="95">
        <v>90440</v>
      </c>
    </row>
    <row r="13" spans="1:7" s="84" customFormat="1">
      <c r="A13" s="81"/>
      <c r="B13" s="91">
        <v>3</v>
      </c>
      <c r="C13" s="92">
        <v>78000</v>
      </c>
      <c r="D13" s="93">
        <v>91580</v>
      </c>
      <c r="E13" s="94">
        <v>78000</v>
      </c>
      <c r="F13" s="93">
        <v>121380</v>
      </c>
      <c r="G13" s="95">
        <v>103740</v>
      </c>
    </row>
    <row r="14" spans="1:7" s="84" customFormat="1">
      <c r="A14" s="81"/>
      <c r="B14" s="91">
        <v>4</v>
      </c>
      <c r="C14" s="92">
        <v>88000</v>
      </c>
      <c r="D14" s="93">
        <v>102250</v>
      </c>
      <c r="E14" s="94">
        <v>88000</v>
      </c>
      <c r="F14" s="93">
        <v>135990</v>
      </c>
      <c r="G14" s="95">
        <v>117040</v>
      </c>
    </row>
    <row r="15" spans="1:7" s="84" customFormat="1">
      <c r="A15" s="81"/>
      <c r="B15" s="91">
        <v>5</v>
      </c>
      <c r="C15" s="92">
        <v>98000</v>
      </c>
      <c r="D15" s="93">
        <v>113870</v>
      </c>
      <c r="E15" s="94">
        <v>98000</v>
      </c>
      <c r="F15" s="93">
        <v>151400</v>
      </c>
      <c r="G15" s="95">
        <v>130340</v>
      </c>
    </row>
    <row r="16" spans="1:7" s="84" customFormat="1">
      <c r="A16" s="81"/>
      <c r="B16" s="91">
        <v>6</v>
      </c>
      <c r="C16" s="92">
        <v>104000</v>
      </c>
      <c r="D16" s="93">
        <v>120840</v>
      </c>
      <c r="E16" s="94">
        <v>104000</v>
      </c>
      <c r="F16" s="93">
        <v>160670</v>
      </c>
      <c r="G16" s="95">
        <v>138320</v>
      </c>
    </row>
    <row r="17" spans="1:7" s="84" customFormat="1">
      <c r="A17" s="81"/>
      <c r="B17" s="91">
        <v>7</v>
      </c>
      <c r="C17" s="92">
        <v>110000</v>
      </c>
      <c r="D17" s="93">
        <v>127820</v>
      </c>
      <c r="E17" s="94">
        <v>110000</v>
      </c>
      <c r="F17" s="93">
        <v>169950</v>
      </c>
      <c r="G17" s="95">
        <v>146300</v>
      </c>
    </row>
    <row r="18" spans="1:7" s="84" customFormat="1">
      <c r="A18" s="81"/>
      <c r="B18" s="91">
        <v>8</v>
      </c>
      <c r="C18" s="92">
        <v>118000</v>
      </c>
      <c r="D18" s="93">
        <v>137110</v>
      </c>
      <c r="E18" s="94">
        <v>118000</v>
      </c>
      <c r="F18" s="93">
        <v>182220</v>
      </c>
      <c r="G18" s="95">
        <v>156940</v>
      </c>
    </row>
    <row r="19" spans="1:7" s="84" customFormat="1">
      <c r="A19" s="81"/>
      <c r="B19" s="91">
        <v>9</v>
      </c>
      <c r="C19" s="92">
        <v>126000</v>
      </c>
      <c r="D19" s="93">
        <v>146410</v>
      </c>
      <c r="E19" s="94">
        <v>126000</v>
      </c>
      <c r="F19" s="93">
        <v>194630</v>
      </c>
      <c r="G19" s="95">
        <v>167580</v>
      </c>
    </row>
    <row r="20" spans="1:7" s="84" customFormat="1">
      <c r="A20" s="81"/>
      <c r="B20" s="91">
        <v>10</v>
      </c>
      <c r="C20" s="92">
        <v>134000</v>
      </c>
      <c r="D20" s="93">
        <v>155700</v>
      </c>
      <c r="E20" s="94">
        <v>134000</v>
      </c>
      <c r="F20" s="93">
        <v>207050</v>
      </c>
      <c r="G20" s="95">
        <v>178220</v>
      </c>
    </row>
    <row r="21" spans="1:7" s="84" customFormat="1">
      <c r="A21" s="81"/>
      <c r="B21" s="91">
        <v>11</v>
      </c>
      <c r="C21" s="92">
        <v>142000</v>
      </c>
      <c r="D21" s="93">
        <v>165000</v>
      </c>
      <c r="E21" s="94">
        <v>142000</v>
      </c>
      <c r="F21" s="93">
        <v>219320</v>
      </c>
      <c r="G21" s="95">
        <v>188860</v>
      </c>
    </row>
    <row r="22" spans="1:7" s="84" customFormat="1">
      <c r="A22" s="81"/>
      <c r="B22" s="91">
        <v>12</v>
      </c>
      <c r="C22" s="92">
        <v>150000</v>
      </c>
      <c r="D22" s="93">
        <v>174300</v>
      </c>
      <c r="E22" s="94">
        <v>150000</v>
      </c>
      <c r="F22" s="93">
        <v>231740</v>
      </c>
      <c r="G22" s="95">
        <v>199500</v>
      </c>
    </row>
    <row r="23" spans="1:7" s="84" customFormat="1">
      <c r="A23" s="81"/>
      <c r="B23" s="91">
        <v>13</v>
      </c>
      <c r="C23" s="92">
        <v>160000</v>
      </c>
      <c r="D23" s="93">
        <v>185920</v>
      </c>
      <c r="E23" s="94">
        <v>160000</v>
      </c>
      <c r="F23" s="93">
        <v>247150</v>
      </c>
      <c r="G23" s="95">
        <v>212800</v>
      </c>
    </row>
    <row r="24" spans="1:7" s="84" customFormat="1">
      <c r="A24" s="81"/>
      <c r="B24" s="91">
        <v>14</v>
      </c>
      <c r="C24" s="92">
        <v>170000</v>
      </c>
      <c r="D24" s="93">
        <v>197540</v>
      </c>
      <c r="E24" s="94">
        <v>170000</v>
      </c>
      <c r="F24" s="93">
        <v>262710</v>
      </c>
      <c r="G24" s="95">
        <v>226100</v>
      </c>
    </row>
    <row r="25" spans="1:7" s="84" customFormat="1">
      <c r="A25" s="81"/>
      <c r="B25" s="91">
        <v>15</v>
      </c>
      <c r="C25" s="92">
        <v>180000</v>
      </c>
      <c r="D25" s="93">
        <v>209160</v>
      </c>
      <c r="E25" s="94">
        <v>180000</v>
      </c>
      <c r="F25" s="93">
        <v>278120</v>
      </c>
      <c r="G25" s="95">
        <v>239400</v>
      </c>
    </row>
    <row r="26" spans="1:7" s="84" customFormat="1">
      <c r="A26" s="81"/>
      <c r="B26" s="91">
        <v>16</v>
      </c>
      <c r="C26" s="92">
        <v>190000</v>
      </c>
      <c r="D26" s="93">
        <v>220780</v>
      </c>
      <c r="E26" s="94">
        <v>190000</v>
      </c>
      <c r="F26" s="93">
        <v>293530</v>
      </c>
      <c r="G26" s="95">
        <v>252700</v>
      </c>
    </row>
    <row r="27" spans="1:7" s="84" customFormat="1">
      <c r="A27" s="81"/>
      <c r="B27" s="91">
        <v>17</v>
      </c>
      <c r="C27" s="92">
        <v>200000</v>
      </c>
      <c r="D27" s="93">
        <v>232400</v>
      </c>
      <c r="E27" s="94">
        <v>200000</v>
      </c>
      <c r="F27" s="93">
        <v>309090</v>
      </c>
      <c r="G27" s="95">
        <v>266000</v>
      </c>
    </row>
    <row r="28" spans="1:7" s="84" customFormat="1">
      <c r="A28" s="81"/>
      <c r="B28" s="91">
        <v>18</v>
      </c>
      <c r="C28" s="92">
        <v>220000</v>
      </c>
      <c r="D28" s="93">
        <v>255640</v>
      </c>
      <c r="E28" s="94">
        <v>220000</v>
      </c>
      <c r="F28" s="93">
        <v>339900</v>
      </c>
      <c r="G28" s="95">
        <v>292600</v>
      </c>
    </row>
    <row r="29" spans="1:7" s="84" customFormat="1">
      <c r="A29" s="81"/>
      <c r="B29" s="91">
        <v>19</v>
      </c>
      <c r="C29" s="92">
        <v>240000</v>
      </c>
      <c r="D29" s="93">
        <v>278880</v>
      </c>
      <c r="E29" s="94">
        <v>240000</v>
      </c>
      <c r="F29" s="93">
        <v>370870</v>
      </c>
      <c r="G29" s="95">
        <v>319200</v>
      </c>
    </row>
    <row r="30" spans="1:7" s="84" customFormat="1">
      <c r="A30" s="81"/>
      <c r="B30" s="91">
        <v>20</v>
      </c>
      <c r="C30" s="92">
        <v>260000</v>
      </c>
      <c r="D30" s="93">
        <v>302120</v>
      </c>
      <c r="E30" s="94">
        <v>260000</v>
      </c>
      <c r="F30" s="93">
        <v>401690</v>
      </c>
      <c r="G30" s="95">
        <v>345800</v>
      </c>
    </row>
    <row r="31" spans="1:7" s="84" customFormat="1">
      <c r="A31" s="81"/>
      <c r="B31" s="91">
        <v>21</v>
      </c>
      <c r="C31" s="92">
        <v>280000</v>
      </c>
      <c r="D31" s="93">
        <v>325360</v>
      </c>
      <c r="E31" s="94">
        <v>280000</v>
      </c>
      <c r="F31" s="93">
        <v>432660</v>
      </c>
      <c r="G31" s="95">
        <v>372400</v>
      </c>
    </row>
    <row r="32" spans="1:7" s="84" customFormat="1">
      <c r="A32" s="81"/>
      <c r="B32" s="91">
        <v>22</v>
      </c>
      <c r="C32" s="92">
        <v>300000</v>
      </c>
      <c r="D32" s="93">
        <v>348600</v>
      </c>
      <c r="E32" s="94">
        <v>300000</v>
      </c>
      <c r="F32" s="93">
        <v>463630</v>
      </c>
      <c r="G32" s="95">
        <v>399000</v>
      </c>
    </row>
    <row r="33" spans="1:7" s="84" customFormat="1">
      <c r="A33" s="81"/>
      <c r="B33" s="91">
        <v>23</v>
      </c>
      <c r="C33" s="92">
        <v>320000</v>
      </c>
      <c r="D33" s="93">
        <v>371840</v>
      </c>
      <c r="E33" s="94">
        <v>320000</v>
      </c>
      <c r="F33" s="93">
        <v>494450</v>
      </c>
      <c r="G33" s="95">
        <v>425600</v>
      </c>
    </row>
    <row r="34" spans="1:7" s="84" customFormat="1">
      <c r="A34" s="81"/>
      <c r="B34" s="91">
        <v>24</v>
      </c>
      <c r="C34" s="92">
        <v>340000</v>
      </c>
      <c r="D34" s="93">
        <v>395080</v>
      </c>
      <c r="E34" s="94">
        <v>340000</v>
      </c>
      <c r="F34" s="93">
        <v>525420</v>
      </c>
      <c r="G34" s="95">
        <v>452200</v>
      </c>
    </row>
    <row r="35" spans="1:7" s="84" customFormat="1">
      <c r="A35" s="81"/>
      <c r="B35" s="91">
        <v>25</v>
      </c>
      <c r="C35" s="92">
        <v>360000</v>
      </c>
      <c r="D35" s="93">
        <v>418320</v>
      </c>
      <c r="E35" s="94">
        <v>360000</v>
      </c>
      <c r="F35" s="93">
        <v>556240</v>
      </c>
      <c r="G35" s="95">
        <v>478800</v>
      </c>
    </row>
    <row r="36" spans="1:7" s="84" customFormat="1">
      <c r="A36" s="81"/>
      <c r="B36" s="91">
        <v>26</v>
      </c>
      <c r="C36" s="92">
        <v>380000</v>
      </c>
      <c r="D36" s="93">
        <v>441560</v>
      </c>
      <c r="E36" s="94">
        <v>380000</v>
      </c>
      <c r="F36" s="93">
        <v>587210</v>
      </c>
      <c r="G36" s="95">
        <v>505400</v>
      </c>
    </row>
    <row r="37" spans="1:7" s="84" customFormat="1">
      <c r="A37" s="81"/>
      <c r="B37" s="91">
        <v>27</v>
      </c>
      <c r="C37" s="92">
        <v>410000</v>
      </c>
      <c r="D37" s="93">
        <v>476420</v>
      </c>
      <c r="E37" s="94">
        <v>410000</v>
      </c>
      <c r="F37" s="93">
        <v>632640</v>
      </c>
      <c r="G37" s="95">
        <v>545300</v>
      </c>
    </row>
    <row r="38" spans="1:7" s="84" customFormat="1">
      <c r="A38" s="81"/>
      <c r="B38" s="91">
        <v>28</v>
      </c>
      <c r="C38" s="92">
        <v>440000</v>
      </c>
      <c r="D38" s="93">
        <v>511280</v>
      </c>
      <c r="E38" s="94">
        <v>440000</v>
      </c>
      <c r="F38" s="93">
        <v>678070</v>
      </c>
      <c r="G38" s="95">
        <v>585200</v>
      </c>
    </row>
    <row r="39" spans="1:7" s="84" customFormat="1">
      <c r="A39" s="81"/>
      <c r="B39" s="91">
        <v>29</v>
      </c>
      <c r="C39" s="92">
        <v>470000</v>
      </c>
      <c r="D39" s="93">
        <v>546140</v>
      </c>
      <c r="E39" s="94">
        <v>470000</v>
      </c>
      <c r="F39" s="93">
        <v>723500</v>
      </c>
      <c r="G39" s="95">
        <v>625100</v>
      </c>
    </row>
    <row r="40" spans="1:7" s="84" customFormat="1">
      <c r="A40" s="81"/>
      <c r="B40" s="91">
        <v>30</v>
      </c>
      <c r="C40" s="92">
        <v>500000</v>
      </c>
      <c r="D40" s="93">
        <v>581000</v>
      </c>
      <c r="E40" s="94">
        <v>500000</v>
      </c>
      <c r="F40" s="93">
        <v>768930</v>
      </c>
      <c r="G40" s="95">
        <v>665000</v>
      </c>
    </row>
    <row r="41" spans="1:7" s="84" customFormat="1">
      <c r="A41" s="81"/>
      <c r="B41" s="91">
        <v>31</v>
      </c>
      <c r="C41" s="92">
        <v>530000</v>
      </c>
      <c r="D41" s="93">
        <v>615860</v>
      </c>
      <c r="E41" s="94">
        <v>530000</v>
      </c>
      <c r="F41" s="93">
        <v>814300</v>
      </c>
      <c r="G41" s="95">
        <v>704900</v>
      </c>
    </row>
    <row r="42" spans="1:7" s="84" customFormat="1">
      <c r="A42" s="81"/>
      <c r="B42" s="91">
        <v>32</v>
      </c>
      <c r="C42" s="92">
        <v>560000</v>
      </c>
      <c r="D42" s="93">
        <v>650720</v>
      </c>
      <c r="E42" s="94">
        <v>560000</v>
      </c>
      <c r="F42" s="93">
        <v>859730</v>
      </c>
      <c r="G42" s="95">
        <v>744800</v>
      </c>
    </row>
    <row r="43" spans="1:7" s="84" customFormat="1">
      <c r="A43" s="81"/>
      <c r="B43" s="91">
        <v>33</v>
      </c>
      <c r="C43" s="92">
        <v>590000</v>
      </c>
      <c r="D43" s="93">
        <v>685580</v>
      </c>
      <c r="E43" s="94">
        <v>590000</v>
      </c>
      <c r="F43" s="93">
        <v>905150</v>
      </c>
      <c r="G43" s="95">
        <v>784700</v>
      </c>
    </row>
    <row r="44" spans="1:7" s="84" customFormat="1">
      <c r="A44" s="81"/>
      <c r="B44" s="91">
        <v>34</v>
      </c>
      <c r="C44" s="92">
        <v>620000</v>
      </c>
      <c r="D44" s="93">
        <v>720440</v>
      </c>
      <c r="E44" s="94">
        <v>620000</v>
      </c>
      <c r="F44" s="93">
        <v>950580</v>
      </c>
      <c r="G44" s="95">
        <v>824600</v>
      </c>
    </row>
    <row r="45" spans="1:7" s="84" customFormat="1">
      <c r="A45" s="81"/>
      <c r="B45" s="91">
        <v>35</v>
      </c>
      <c r="C45" s="92">
        <v>650000</v>
      </c>
      <c r="D45" s="93">
        <v>755300</v>
      </c>
      <c r="E45" s="94">
        <v>650000</v>
      </c>
      <c r="F45" s="93">
        <v>996010</v>
      </c>
      <c r="G45" s="95">
        <v>864500</v>
      </c>
    </row>
    <row r="46" spans="1:7" s="84" customFormat="1">
      <c r="A46" s="81"/>
      <c r="B46" s="91">
        <v>36</v>
      </c>
      <c r="C46" s="92">
        <v>680000</v>
      </c>
      <c r="D46" s="93">
        <v>787310</v>
      </c>
      <c r="E46" s="94">
        <v>680000</v>
      </c>
      <c r="F46" s="93">
        <v>1038590</v>
      </c>
      <c r="G46" s="95">
        <v>904400</v>
      </c>
    </row>
    <row r="47" spans="1:7" s="84" customFormat="1">
      <c r="A47" s="81"/>
      <c r="B47" s="91">
        <v>37</v>
      </c>
      <c r="C47" s="92">
        <v>710000</v>
      </c>
      <c r="D47" s="93">
        <v>819320</v>
      </c>
      <c r="E47" s="94">
        <v>710000</v>
      </c>
      <c r="F47" s="93">
        <v>1081170</v>
      </c>
      <c r="G47" s="95">
        <v>944300</v>
      </c>
    </row>
    <row r="48" spans="1:7" s="84" customFormat="1">
      <c r="A48" s="81"/>
      <c r="B48" s="91">
        <v>38</v>
      </c>
      <c r="C48" s="92">
        <v>750000</v>
      </c>
      <c r="D48" s="93">
        <v>862000</v>
      </c>
      <c r="E48" s="94">
        <v>750000</v>
      </c>
      <c r="F48" s="93">
        <v>1137920</v>
      </c>
      <c r="G48" s="95">
        <v>997500</v>
      </c>
    </row>
    <row r="49" spans="1:7" s="84" customFormat="1">
      <c r="A49" s="81"/>
      <c r="B49" s="91">
        <v>39</v>
      </c>
      <c r="C49" s="92">
        <v>790000</v>
      </c>
      <c r="D49" s="93">
        <v>904680</v>
      </c>
      <c r="E49" s="94">
        <v>790000</v>
      </c>
      <c r="F49" s="93">
        <v>1194680</v>
      </c>
      <c r="G49" s="95">
        <v>1050700</v>
      </c>
    </row>
    <row r="50" spans="1:7" s="84" customFormat="1">
      <c r="A50" s="81"/>
      <c r="B50" s="91">
        <v>40</v>
      </c>
      <c r="C50" s="92">
        <v>830000</v>
      </c>
      <c r="D50" s="93">
        <v>947360</v>
      </c>
      <c r="E50" s="94">
        <v>830000</v>
      </c>
      <c r="F50" s="93">
        <v>1251430</v>
      </c>
      <c r="G50" s="95">
        <v>1103900</v>
      </c>
    </row>
    <row r="51" spans="1:7" s="84" customFormat="1">
      <c r="A51" s="81"/>
      <c r="B51" s="91">
        <v>41</v>
      </c>
      <c r="C51" s="92">
        <v>880000</v>
      </c>
      <c r="D51" s="93">
        <v>1000710</v>
      </c>
      <c r="E51" s="94">
        <v>880000</v>
      </c>
      <c r="F51" s="93">
        <v>1322410</v>
      </c>
      <c r="G51" s="95">
        <v>1170400</v>
      </c>
    </row>
    <row r="52" spans="1:7" s="84" customFormat="1">
      <c r="A52" s="81"/>
      <c r="B52" s="91">
        <v>42</v>
      </c>
      <c r="C52" s="92">
        <v>930000</v>
      </c>
      <c r="D52" s="93">
        <v>1054060</v>
      </c>
      <c r="E52" s="94">
        <v>930000</v>
      </c>
      <c r="F52" s="93">
        <v>1393340</v>
      </c>
      <c r="G52" s="95">
        <v>1236900</v>
      </c>
    </row>
    <row r="53" spans="1:7" s="84" customFormat="1">
      <c r="A53" s="81"/>
      <c r="B53" s="91">
        <v>43</v>
      </c>
      <c r="C53" s="92">
        <v>980000</v>
      </c>
      <c r="D53" s="93">
        <v>1107410</v>
      </c>
      <c r="E53" s="94">
        <v>980000</v>
      </c>
      <c r="F53" s="93">
        <v>1464320</v>
      </c>
      <c r="G53" s="95">
        <v>1303400</v>
      </c>
    </row>
    <row r="54" spans="1:7" s="84" customFormat="1">
      <c r="A54" s="81"/>
      <c r="B54" s="91">
        <v>44</v>
      </c>
      <c r="C54" s="92">
        <v>1030000</v>
      </c>
      <c r="D54" s="93">
        <v>1160760</v>
      </c>
      <c r="E54" s="94">
        <v>1030000</v>
      </c>
      <c r="F54" s="93">
        <v>1535250</v>
      </c>
      <c r="G54" s="95">
        <v>1369900</v>
      </c>
    </row>
    <row r="55" spans="1:7" s="84" customFormat="1">
      <c r="A55" s="81"/>
      <c r="B55" s="91">
        <v>45</v>
      </c>
      <c r="C55" s="92">
        <v>1090000</v>
      </c>
      <c r="D55" s="93">
        <v>1224780</v>
      </c>
      <c r="E55" s="94">
        <v>1090000</v>
      </c>
      <c r="F55" s="93">
        <v>1620410</v>
      </c>
      <c r="G55" s="95">
        <v>1449700</v>
      </c>
    </row>
    <row r="56" spans="1:7" s="84" customFormat="1">
      <c r="A56" s="81"/>
      <c r="B56" s="91">
        <v>46</v>
      </c>
      <c r="C56" s="92">
        <v>1150000</v>
      </c>
      <c r="D56" s="93">
        <v>1288800</v>
      </c>
      <c r="E56" s="94">
        <v>1150000</v>
      </c>
      <c r="F56" s="93">
        <v>1705570</v>
      </c>
      <c r="G56" s="95">
        <v>1529500</v>
      </c>
    </row>
    <row r="57" spans="1:7">
      <c r="B57" s="91">
        <v>47</v>
      </c>
      <c r="C57" s="92">
        <v>1210000</v>
      </c>
      <c r="D57" s="93">
        <v>1352820</v>
      </c>
      <c r="E57" s="94">
        <v>1210000</v>
      </c>
      <c r="F57" s="93">
        <v>1790730</v>
      </c>
      <c r="G57" s="95">
        <v>1609300</v>
      </c>
    </row>
    <row r="58" spans="1:7">
      <c r="B58" s="91">
        <v>48</v>
      </c>
      <c r="C58" s="92">
        <v>1270000</v>
      </c>
      <c r="D58" s="93">
        <v>1416840</v>
      </c>
      <c r="E58" s="94">
        <v>1270000</v>
      </c>
      <c r="F58" s="93">
        <v>1875880</v>
      </c>
      <c r="G58" s="95">
        <v>1689100</v>
      </c>
    </row>
    <row r="59" spans="1:7">
      <c r="B59" s="91">
        <v>49</v>
      </c>
      <c r="C59" s="92">
        <v>1330000</v>
      </c>
      <c r="D59" s="93">
        <v>1480860</v>
      </c>
      <c r="E59" s="94">
        <v>1330000</v>
      </c>
      <c r="F59" s="93">
        <v>1960980</v>
      </c>
      <c r="G59" s="95">
        <v>1768900</v>
      </c>
    </row>
    <row r="60" spans="1:7" ht="15.5" thickBot="1">
      <c r="B60" s="96">
        <v>50</v>
      </c>
      <c r="C60" s="97">
        <v>1390000</v>
      </c>
      <c r="D60" s="98">
        <v>1544880</v>
      </c>
      <c r="E60" s="99">
        <v>1390000</v>
      </c>
      <c r="F60" s="98">
        <v>2046140</v>
      </c>
      <c r="G60" s="100">
        <v>1848700</v>
      </c>
    </row>
    <row r="61" spans="1:7">
      <c r="B61" s="101"/>
      <c r="C61" s="101"/>
      <c r="D61" s="101"/>
      <c r="E61" s="101"/>
      <c r="F61" s="101"/>
      <c r="G61" s="101"/>
    </row>
    <row r="62" spans="1:7">
      <c r="B62" s="102"/>
      <c r="C62" s="103"/>
      <c r="D62" s="104"/>
      <c r="E62" s="104"/>
      <c r="F62" s="104"/>
      <c r="G62" s="104"/>
    </row>
  </sheetData>
  <sheetProtection algorithmName="SHA-512" hashValue="ZDW+4nmDmR3SXgmAbU8mCuaUKOeqBekXtOvvQlvcyXiroYosavzc4heR0HvrVnWbt2PD3oQsNTr4yOuz8TZl3A==" saltValue="Tz8YjVboU0woiFcBamPKeg==" spinCount="100000" sheet="1" objects="1" scenarios="1"/>
  <mergeCells count="9">
    <mergeCell ref="F7:G7"/>
    <mergeCell ref="B2:G2"/>
    <mergeCell ref="B5:B10"/>
    <mergeCell ref="C5:C9"/>
    <mergeCell ref="D5:E5"/>
    <mergeCell ref="F5:G5"/>
    <mergeCell ref="D6:E6"/>
    <mergeCell ref="F6:G6"/>
    <mergeCell ref="D7:E7"/>
  </mergeCells>
  <phoneticPr fontId="22"/>
  <printOptions horizontalCentered="1"/>
  <pageMargins left="0.59055118110236227" right="0.19685039370078741" top="0.74803149606299213" bottom="0.47244094488188981"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メニューへ戻る_Click">
                <anchor>
                  <from>
                    <xdr:col>9</xdr:col>
                    <xdr:colOff>571500</xdr:colOff>
                    <xdr:row>2</xdr:row>
                    <xdr:rowOff>127000</xdr:rowOff>
                  </from>
                  <to>
                    <xdr:col>12</xdr:col>
                    <xdr:colOff>514350</xdr:colOff>
                    <xdr:row>5</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a2">
    <tabColor theme="9" tint="0.39997558519241921"/>
    <pageSetUpPr fitToPage="1"/>
  </sheetPr>
  <dimension ref="A1:G63"/>
  <sheetViews>
    <sheetView zoomScale="75" workbookViewId="0">
      <selection activeCell="B1" sqref="B1"/>
    </sheetView>
  </sheetViews>
  <sheetFormatPr defaultColWidth="9" defaultRowHeight="13"/>
  <cols>
    <col min="1" max="1" width="0.6328125" style="3" customWidth="1"/>
    <col min="2" max="2" width="8" style="2" customWidth="1"/>
    <col min="3" max="6" width="8.6328125" style="2" customWidth="1"/>
    <col min="7" max="7" width="13.08984375" style="28" customWidth="1"/>
    <col min="8" max="16384" width="9" style="3"/>
  </cols>
  <sheetData>
    <row r="1" spans="1:7" ht="14">
      <c r="A1" s="1"/>
      <c r="B1" s="4"/>
      <c r="C1" s="4" t="s">
        <v>37</v>
      </c>
      <c r="D1" s="4"/>
      <c r="E1" s="4"/>
      <c r="F1" s="4"/>
    </row>
    <row r="2" spans="1:7" ht="14">
      <c r="A2" s="1"/>
      <c r="B2" s="1"/>
      <c r="C2" s="4"/>
      <c r="D2" s="1"/>
      <c r="E2" s="1"/>
      <c r="F2" s="1"/>
    </row>
    <row r="3" spans="1:7" ht="13.5" customHeight="1" thickBot="1">
      <c r="A3" s="1"/>
      <c r="B3" s="6"/>
      <c r="D3" s="5"/>
      <c r="E3" s="5"/>
      <c r="F3" s="5"/>
      <c r="G3" s="2"/>
    </row>
    <row r="4" spans="1:7" ht="13.5" customHeight="1" thickBot="1">
      <c r="A4" s="1"/>
      <c r="B4" s="21"/>
      <c r="C4" s="21" t="s">
        <v>38</v>
      </c>
      <c r="D4" s="21"/>
      <c r="E4" s="21"/>
      <c r="F4" s="21"/>
      <c r="G4" s="1"/>
    </row>
    <row r="5" spans="1:7" ht="13.5" customHeight="1">
      <c r="A5" s="1"/>
      <c r="B5" s="7"/>
      <c r="C5" s="22" t="s">
        <v>39</v>
      </c>
      <c r="D5" s="23"/>
      <c r="E5" s="22" t="s">
        <v>39</v>
      </c>
      <c r="F5" s="23"/>
      <c r="G5" s="432" t="s">
        <v>90</v>
      </c>
    </row>
    <row r="6" spans="1:7" ht="13.5" customHeight="1">
      <c r="A6" s="1"/>
      <c r="B6" s="8"/>
      <c r="C6" s="24" t="s">
        <v>40</v>
      </c>
      <c r="D6" s="25"/>
      <c r="E6" s="24" t="s">
        <v>41</v>
      </c>
      <c r="F6" s="25"/>
      <c r="G6" s="433"/>
    </row>
    <row r="7" spans="1:7" ht="13.5" customHeight="1">
      <c r="A7" s="1"/>
      <c r="B7" s="8"/>
      <c r="C7" s="26" t="s">
        <v>42</v>
      </c>
      <c r="D7" s="27"/>
      <c r="E7" s="26" t="s">
        <v>42</v>
      </c>
      <c r="F7" s="27"/>
      <c r="G7" s="433"/>
    </row>
    <row r="8" spans="1:7" ht="13.5" customHeight="1">
      <c r="A8" s="9"/>
      <c r="B8" s="8"/>
      <c r="C8" s="10" t="s">
        <v>43</v>
      </c>
      <c r="D8" s="11" t="s">
        <v>44</v>
      </c>
      <c r="E8" s="10" t="s">
        <v>43</v>
      </c>
      <c r="F8" s="11" t="s">
        <v>44</v>
      </c>
      <c r="G8" s="433"/>
    </row>
    <row r="9" spans="1:7" ht="13.5" customHeight="1" thickBot="1">
      <c r="A9" s="9"/>
      <c r="B9" s="13" t="s">
        <v>45</v>
      </c>
      <c r="C9" s="12">
        <v>1</v>
      </c>
      <c r="D9" s="13">
        <v>2</v>
      </c>
      <c r="E9" s="12">
        <v>3</v>
      </c>
      <c r="F9" s="13">
        <v>4</v>
      </c>
      <c r="G9" s="434"/>
    </row>
    <row r="10" spans="1:7" ht="15" customHeight="1" thickBot="1">
      <c r="A10" s="9"/>
      <c r="B10" s="29" t="s">
        <v>47</v>
      </c>
      <c r="C10" s="38" t="s">
        <v>79</v>
      </c>
      <c r="D10" s="39" t="s">
        <v>79</v>
      </c>
      <c r="E10" s="38" t="s">
        <v>79</v>
      </c>
      <c r="F10" s="39" t="s">
        <v>79</v>
      </c>
      <c r="G10" s="39" t="s">
        <v>91</v>
      </c>
    </row>
    <row r="11" spans="1:7" s="15" customFormat="1" ht="13.5" customHeight="1" thickTop="1">
      <c r="A11" s="14"/>
      <c r="B11" s="329">
        <v>1</v>
      </c>
      <c r="C11" s="43">
        <v>430</v>
      </c>
      <c r="D11" s="44">
        <v>350</v>
      </c>
      <c r="E11" s="45">
        <v>570</v>
      </c>
      <c r="F11" s="46">
        <v>470</v>
      </c>
      <c r="G11" s="55">
        <v>58000</v>
      </c>
    </row>
    <row r="12" spans="1:7" s="15" customFormat="1">
      <c r="A12" s="14"/>
      <c r="B12" s="329">
        <v>2</v>
      </c>
      <c r="C12" s="47">
        <v>500</v>
      </c>
      <c r="D12" s="48">
        <v>410</v>
      </c>
      <c r="E12" s="49">
        <v>660</v>
      </c>
      <c r="F12" s="50">
        <v>560</v>
      </c>
      <c r="G12" s="56">
        <v>68000</v>
      </c>
    </row>
    <row r="13" spans="1:7" s="15" customFormat="1">
      <c r="A13" s="14"/>
      <c r="B13" s="329">
        <v>3</v>
      </c>
      <c r="C13" s="47">
        <v>560</v>
      </c>
      <c r="D13" s="48">
        <v>480</v>
      </c>
      <c r="E13" s="49">
        <v>750</v>
      </c>
      <c r="F13" s="50">
        <v>640</v>
      </c>
      <c r="G13" s="56">
        <v>78000</v>
      </c>
    </row>
    <row r="14" spans="1:7" s="15" customFormat="1">
      <c r="A14" s="14"/>
      <c r="B14" s="329">
        <v>4</v>
      </c>
      <c r="C14" s="47">
        <v>630</v>
      </c>
      <c r="D14" s="48">
        <v>540</v>
      </c>
      <c r="E14" s="49">
        <v>840</v>
      </c>
      <c r="F14" s="50">
        <v>720</v>
      </c>
      <c r="G14" s="56">
        <v>88000</v>
      </c>
    </row>
    <row r="15" spans="1:7" s="15" customFormat="1">
      <c r="A15" s="14"/>
      <c r="B15" s="329">
        <v>5</v>
      </c>
      <c r="C15" s="47">
        <v>700</v>
      </c>
      <c r="D15" s="48">
        <v>600</v>
      </c>
      <c r="E15" s="49">
        <v>940</v>
      </c>
      <c r="F15" s="50">
        <v>800</v>
      </c>
      <c r="G15" s="56">
        <v>98000</v>
      </c>
    </row>
    <row r="16" spans="1:7" s="15" customFormat="1">
      <c r="A16" s="14"/>
      <c r="B16" s="329">
        <v>6</v>
      </c>
      <c r="C16" s="47">
        <v>740</v>
      </c>
      <c r="D16" s="48">
        <v>640</v>
      </c>
      <c r="E16" s="49">
        <v>1000</v>
      </c>
      <c r="F16" s="50">
        <v>850</v>
      </c>
      <c r="G16" s="56">
        <v>104000</v>
      </c>
    </row>
    <row r="17" spans="1:7" s="15" customFormat="1">
      <c r="A17" s="14"/>
      <c r="B17" s="329">
        <v>7</v>
      </c>
      <c r="C17" s="47">
        <v>790</v>
      </c>
      <c r="D17" s="48">
        <v>670</v>
      </c>
      <c r="E17" s="49">
        <v>1050</v>
      </c>
      <c r="F17" s="50">
        <v>900</v>
      </c>
      <c r="G17" s="56">
        <v>110000</v>
      </c>
    </row>
    <row r="18" spans="1:7" s="15" customFormat="1">
      <c r="A18" s="14"/>
      <c r="B18" s="329">
        <v>8</v>
      </c>
      <c r="C18" s="47">
        <v>840</v>
      </c>
      <c r="D18" s="48">
        <v>720</v>
      </c>
      <c r="E18" s="49">
        <v>1130</v>
      </c>
      <c r="F18" s="50">
        <v>970</v>
      </c>
      <c r="G18" s="56">
        <v>118000</v>
      </c>
    </row>
    <row r="19" spans="1:7" s="15" customFormat="1">
      <c r="A19" s="14"/>
      <c r="B19" s="329">
        <v>9</v>
      </c>
      <c r="C19" s="47">
        <v>900</v>
      </c>
      <c r="D19" s="48">
        <v>770</v>
      </c>
      <c r="E19" s="49">
        <v>1210</v>
      </c>
      <c r="F19" s="50">
        <v>1040</v>
      </c>
      <c r="G19" s="56">
        <v>126000</v>
      </c>
    </row>
    <row r="20" spans="1:7" s="15" customFormat="1">
      <c r="A20" s="14"/>
      <c r="B20" s="329">
        <v>10</v>
      </c>
      <c r="C20" s="47">
        <v>960</v>
      </c>
      <c r="D20" s="48">
        <v>820</v>
      </c>
      <c r="E20" s="49">
        <v>1280</v>
      </c>
      <c r="F20" s="50">
        <v>1100</v>
      </c>
      <c r="G20" s="56">
        <v>134000</v>
      </c>
    </row>
    <row r="21" spans="1:7" s="15" customFormat="1">
      <c r="A21" s="14"/>
      <c r="B21" s="329">
        <v>11</v>
      </c>
      <c r="C21" s="47">
        <v>1020</v>
      </c>
      <c r="D21" s="48">
        <v>870</v>
      </c>
      <c r="E21" s="49">
        <v>1360</v>
      </c>
      <c r="F21" s="50">
        <v>1170</v>
      </c>
      <c r="G21" s="56">
        <v>142000</v>
      </c>
    </row>
    <row r="22" spans="1:7" s="15" customFormat="1" ht="14.25" customHeight="1">
      <c r="A22" s="14"/>
      <c r="B22" s="329">
        <v>12</v>
      </c>
      <c r="C22" s="47">
        <v>1070</v>
      </c>
      <c r="D22" s="48">
        <v>920</v>
      </c>
      <c r="E22" s="49">
        <v>1440</v>
      </c>
      <c r="F22" s="50">
        <v>1230</v>
      </c>
      <c r="G22" s="56">
        <v>150000</v>
      </c>
    </row>
    <row r="23" spans="1:7" s="15" customFormat="1" ht="13.5" customHeight="1">
      <c r="A23" s="14"/>
      <c r="B23" s="329">
        <v>13</v>
      </c>
      <c r="C23" s="47">
        <v>1140</v>
      </c>
      <c r="D23" s="48">
        <v>980</v>
      </c>
      <c r="E23" s="49">
        <v>1530</v>
      </c>
      <c r="F23" s="50">
        <v>1320</v>
      </c>
      <c r="G23" s="56">
        <v>160000</v>
      </c>
    </row>
    <row r="24" spans="1:7" s="15" customFormat="1">
      <c r="A24" s="14"/>
      <c r="B24" s="329">
        <v>14</v>
      </c>
      <c r="C24" s="47">
        <v>1220</v>
      </c>
      <c r="D24" s="48">
        <v>1040</v>
      </c>
      <c r="E24" s="49">
        <v>1630</v>
      </c>
      <c r="F24" s="50">
        <v>1400</v>
      </c>
      <c r="G24" s="56">
        <v>170000</v>
      </c>
    </row>
    <row r="25" spans="1:7" s="15" customFormat="1">
      <c r="A25" s="14"/>
      <c r="B25" s="329">
        <v>15</v>
      </c>
      <c r="C25" s="47">
        <v>1290</v>
      </c>
      <c r="D25" s="48">
        <v>1100</v>
      </c>
      <c r="E25" s="49">
        <v>1730</v>
      </c>
      <c r="F25" s="50">
        <v>1480</v>
      </c>
      <c r="G25" s="56">
        <v>180000</v>
      </c>
    </row>
    <row r="26" spans="1:7" s="15" customFormat="1">
      <c r="A26" s="14"/>
      <c r="B26" s="329">
        <v>16</v>
      </c>
      <c r="C26" s="47">
        <v>1360</v>
      </c>
      <c r="D26" s="48">
        <v>1170</v>
      </c>
      <c r="E26" s="49">
        <v>1820</v>
      </c>
      <c r="F26" s="50">
        <v>1560</v>
      </c>
      <c r="G26" s="56">
        <v>190000</v>
      </c>
    </row>
    <row r="27" spans="1:7" s="15" customFormat="1">
      <c r="A27" s="14"/>
      <c r="B27" s="329">
        <v>17</v>
      </c>
      <c r="C27" s="47">
        <v>1430</v>
      </c>
      <c r="D27" s="48">
        <v>1230</v>
      </c>
      <c r="E27" s="49">
        <v>1920</v>
      </c>
      <c r="F27" s="50">
        <v>1650</v>
      </c>
      <c r="G27" s="56">
        <v>200000</v>
      </c>
    </row>
    <row r="28" spans="1:7" s="15" customFormat="1">
      <c r="A28" s="14"/>
      <c r="B28" s="329">
        <v>18</v>
      </c>
      <c r="C28" s="47">
        <v>1580</v>
      </c>
      <c r="D28" s="48">
        <v>1350</v>
      </c>
      <c r="E28" s="49">
        <v>2110</v>
      </c>
      <c r="F28" s="50">
        <v>1810</v>
      </c>
      <c r="G28" s="56">
        <v>220000</v>
      </c>
    </row>
    <row r="29" spans="1:7" s="15" customFormat="1">
      <c r="A29" s="14"/>
      <c r="B29" s="329">
        <v>19</v>
      </c>
      <c r="C29" s="47">
        <v>1720</v>
      </c>
      <c r="D29" s="48">
        <v>1470</v>
      </c>
      <c r="E29" s="49">
        <v>2300</v>
      </c>
      <c r="F29" s="50">
        <v>1980</v>
      </c>
      <c r="G29" s="56">
        <v>240000</v>
      </c>
    </row>
    <row r="30" spans="1:7" s="15" customFormat="1">
      <c r="A30" s="14"/>
      <c r="B30" s="329">
        <v>20</v>
      </c>
      <c r="C30" s="47">
        <v>1860</v>
      </c>
      <c r="D30" s="48">
        <v>1600</v>
      </c>
      <c r="E30" s="49">
        <v>2500</v>
      </c>
      <c r="F30" s="50">
        <v>2140</v>
      </c>
      <c r="G30" s="56">
        <v>260000</v>
      </c>
    </row>
    <row r="31" spans="1:7" s="15" customFormat="1">
      <c r="A31" s="14"/>
      <c r="B31" s="329">
        <v>21</v>
      </c>
      <c r="C31" s="47">
        <v>2010</v>
      </c>
      <c r="D31" s="48">
        <v>1720</v>
      </c>
      <c r="E31" s="49">
        <v>2690</v>
      </c>
      <c r="F31" s="50">
        <v>2310</v>
      </c>
      <c r="G31" s="56">
        <v>280000</v>
      </c>
    </row>
    <row r="32" spans="1:7" s="15" customFormat="1">
      <c r="A32" s="14"/>
      <c r="B32" s="329">
        <v>22</v>
      </c>
      <c r="C32" s="47">
        <v>2150</v>
      </c>
      <c r="D32" s="48">
        <v>1840</v>
      </c>
      <c r="E32" s="49">
        <v>2880</v>
      </c>
      <c r="F32" s="50">
        <v>2470</v>
      </c>
      <c r="G32" s="56">
        <v>300000</v>
      </c>
    </row>
    <row r="33" spans="1:7" s="15" customFormat="1">
      <c r="A33" s="14"/>
      <c r="B33" s="329">
        <v>23</v>
      </c>
      <c r="C33" s="47">
        <v>2290</v>
      </c>
      <c r="D33" s="48">
        <v>1970</v>
      </c>
      <c r="E33" s="49">
        <v>3070</v>
      </c>
      <c r="F33" s="50">
        <v>2640</v>
      </c>
      <c r="G33" s="56">
        <v>320000</v>
      </c>
    </row>
    <row r="34" spans="1:7" s="15" customFormat="1">
      <c r="A34" s="14"/>
      <c r="B34" s="329">
        <v>24</v>
      </c>
      <c r="C34" s="47">
        <v>2440</v>
      </c>
      <c r="D34" s="48">
        <v>2090</v>
      </c>
      <c r="E34" s="49">
        <v>3270</v>
      </c>
      <c r="F34" s="50">
        <v>2800</v>
      </c>
      <c r="G34" s="56">
        <v>340000</v>
      </c>
    </row>
    <row r="35" spans="1:7" s="15" customFormat="1">
      <c r="A35" s="14"/>
      <c r="B35" s="329">
        <v>25</v>
      </c>
      <c r="C35" s="47">
        <v>2580</v>
      </c>
      <c r="D35" s="48">
        <v>2210</v>
      </c>
      <c r="E35" s="49">
        <v>3460</v>
      </c>
      <c r="F35" s="50">
        <v>2970</v>
      </c>
      <c r="G35" s="56">
        <v>360000</v>
      </c>
    </row>
    <row r="36" spans="1:7" s="15" customFormat="1">
      <c r="A36" s="14"/>
      <c r="B36" s="329">
        <v>26</v>
      </c>
      <c r="C36" s="47">
        <v>2730</v>
      </c>
      <c r="D36" s="48">
        <v>2340</v>
      </c>
      <c r="E36" s="49">
        <v>3650</v>
      </c>
      <c r="F36" s="50">
        <v>3130</v>
      </c>
      <c r="G36" s="56">
        <v>380000</v>
      </c>
    </row>
    <row r="37" spans="1:7" s="15" customFormat="1">
      <c r="A37" s="14"/>
      <c r="B37" s="329">
        <v>27</v>
      </c>
      <c r="C37" s="47">
        <v>2940</v>
      </c>
      <c r="D37" s="48">
        <v>2520</v>
      </c>
      <c r="E37" s="49">
        <v>3930</v>
      </c>
      <c r="F37" s="50">
        <v>3380</v>
      </c>
      <c r="G37" s="56">
        <v>410000</v>
      </c>
    </row>
    <row r="38" spans="1:7" s="15" customFormat="1">
      <c r="A38" s="14"/>
      <c r="B38" s="329">
        <v>28</v>
      </c>
      <c r="C38" s="47">
        <v>3160</v>
      </c>
      <c r="D38" s="48">
        <v>2710</v>
      </c>
      <c r="E38" s="49">
        <v>4220</v>
      </c>
      <c r="F38" s="50">
        <v>3630</v>
      </c>
      <c r="G38" s="56">
        <v>440000</v>
      </c>
    </row>
    <row r="39" spans="1:7" s="15" customFormat="1">
      <c r="A39" s="14"/>
      <c r="B39" s="329">
        <v>29</v>
      </c>
      <c r="C39" s="47">
        <v>3370</v>
      </c>
      <c r="D39" s="48">
        <v>2890</v>
      </c>
      <c r="E39" s="49">
        <v>4500</v>
      </c>
      <c r="F39" s="50">
        <v>3880</v>
      </c>
      <c r="G39" s="56">
        <v>470000</v>
      </c>
    </row>
    <row r="40" spans="1:7" s="15" customFormat="1">
      <c r="A40" s="14"/>
      <c r="B40" s="329">
        <v>30</v>
      </c>
      <c r="C40" s="47">
        <v>3590</v>
      </c>
      <c r="D40" s="48">
        <v>3080</v>
      </c>
      <c r="E40" s="49">
        <v>4780</v>
      </c>
      <c r="F40" s="50">
        <v>4120</v>
      </c>
      <c r="G40" s="56">
        <v>500000</v>
      </c>
    </row>
    <row r="41" spans="1:7" s="15" customFormat="1">
      <c r="A41" s="14"/>
      <c r="B41" s="329">
        <v>31</v>
      </c>
      <c r="C41" s="47">
        <v>3800</v>
      </c>
      <c r="D41" s="48">
        <v>3260</v>
      </c>
      <c r="E41" s="49">
        <v>5060</v>
      </c>
      <c r="F41" s="50">
        <v>4370</v>
      </c>
      <c r="G41" s="56">
        <v>530000</v>
      </c>
    </row>
    <row r="42" spans="1:7" s="15" customFormat="1">
      <c r="A42" s="14"/>
      <c r="B42" s="329">
        <v>32</v>
      </c>
      <c r="C42" s="47">
        <v>4020</v>
      </c>
      <c r="D42" s="48">
        <v>3450</v>
      </c>
      <c r="E42" s="49">
        <v>5350</v>
      </c>
      <c r="F42" s="50">
        <v>4620</v>
      </c>
      <c r="G42" s="56">
        <v>560000</v>
      </c>
    </row>
    <row r="43" spans="1:7" s="15" customFormat="1">
      <c r="A43" s="14"/>
      <c r="B43" s="329">
        <v>33</v>
      </c>
      <c r="C43" s="47">
        <v>4230</v>
      </c>
      <c r="D43" s="48">
        <v>3630</v>
      </c>
      <c r="E43" s="49">
        <v>5630</v>
      </c>
      <c r="F43" s="50">
        <v>4870</v>
      </c>
      <c r="G43" s="56">
        <v>590000</v>
      </c>
    </row>
    <row r="44" spans="1:7" s="15" customFormat="1">
      <c r="A44" s="14"/>
      <c r="B44" s="329">
        <v>34</v>
      </c>
      <c r="C44" s="47">
        <v>4450</v>
      </c>
      <c r="D44" s="48">
        <v>3820</v>
      </c>
      <c r="E44" s="49">
        <v>5910</v>
      </c>
      <c r="F44" s="50">
        <v>5110</v>
      </c>
      <c r="G44" s="56">
        <v>620000</v>
      </c>
    </row>
    <row r="45" spans="1:7" s="15" customFormat="1">
      <c r="A45" s="14"/>
      <c r="B45" s="329">
        <v>35</v>
      </c>
      <c r="C45" s="47">
        <v>4660</v>
      </c>
      <c r="D45" s="48">
        <v>4000</v>
      </c>
      <c r="E45" s="49">
        <v>6200</v>
      </c>
      <c r="F45" s="50">
        <v>5360</v>
      </c>
      <c r="G45" s="56">
        <v>650000</v>
      </c>
    </row>
    <row r="46" spans="1:7" s="15" customFormat="1">
      <c r="A46" s="14"/>
      <c r="B46" s="329">
        <v>36</v>
      </c>
      <c r="C46" s="47">
        <v>4860</v>
      </c>
      <c r="D46" s="48">
        <v>4180</v>
      </c>
      <c r="E46" s="49">
        <v>6460</v>
      </c>
      <c r="F46" s="50">
        <v>5610</v>
      </c>
      <c r="G46" s="56">
        <v>680000</v>
      </c>
    </row>
    <row r="47" spans="1:7" s="15" customFormat="1">
      <c r="A47" s="14"/>
      <c r="B47" s="329">
        <v>37</v>
      </c>
      <c r="C47" s="47">
        <v>5060</v>
      </c>
      <c r="D47" s="48">
        <v>4370</v>
      </c>
      <c r="E47" s="49">
        <v>6730</v>
      </c>
      <c r="F47" s="50">
        <v>5860</v>
      </c>
      <c r="G47" s="56">
        <v>710000</v>
      </c>
    </row>
    <row r="48" spans="1:7" s="15" customFormat="1">
      <c r="A48" s="14"/>
      <c r="B48" s="329">
        <v>38</v>
      </c>
      <c r="C48" s="47">
        <v>5320</v>
      </c>
      <c r="D48" s="48">
        <v>4620</v>
      </c>
      <c r="E48" s="49">
        <v>7080</v>
      </c>
      <c r="F48" s="50">
        <v>6190</v>
      </c>
      <c r="G48" s="56">
        <v>750000</v>
      </c>
    </row>
    <row r="49" spans="1:7" s="15" customFormat="1">
      <c r="A49" s="14"/>
      <c r="B49" s="329">
        <v>39</v>
      </c>
      <c r="C49" s="47">
        <v>5590</v>
      </c>
      <c r="D49" s="48">
        <v>4860</v>
      </c>
      <c r="E49" s="49">
        <v>7430</v>
      </c>
      <c r="F49" s="50">
        <v>6520</v>
      </c>
      <c r="G49" s="56">
        <v>790000</v>
      </c>
    </row>
    <row r="50" spans="1:7" s="15" customFormat="1">
      <c r="A50" s="14"/>
      <c r="B50" s="329">
        <v>40</v>
      </c>
      <c r="C50" s="47">
        <v>5850</v>
      </c>
      <c r="D50" s="48">
        <v>5110</v>
      </c>
      <c r="E50" s="49">
        <v>7790</v>
      </c>
      <c r="F50" s="50">
        <v>6850</v>
      </c>
      <c r="G50" s="56">
        <v>830000</v>
      </c>
    </row>
    <row r="51" spans="1:7" s="15" customFormat="1">
      <c r="A51" s="14"/>
      <c r="B51" s="329">
        <v>41</v>
      </c>
      <c r="C51" s="47">
        <v>6180</v>
      </c>
      <c r="D51" s="48">
        <v>5420</v>
      </c>
      <c r="E51" s="49">
        <v>8230</v>
      </c>
      <c r="F51" s="50">
        <v>7260</v>
      </c>
      <c r="G51" s="56">
        <v>880000</v>
      </c>
    </row>
    <row r="52" spans="1:7" s="15" customFormat="1">
      <c r="A52" s="14"/>
      <c r="B52" s="329">
        <v>42</v>
      </c>
      <c r="C52" s="47">
        <v>6510</v>
      </c>
      <c r="D52" s="48">
        <v>5730</v>
      </c>
      <c r="E52" s="49">
        <v>8670</v>
      </c>
      <c r="F52" s="50">
        <v>7670</v>
      </c>
      <c r="G52" s="56">
        <v>930000</v>
      </c>
    </row>
    <row r="53" spans="1:7" s="15" customFormat="1">
      <c r="A53" s="14"/>
      <c r="B53" s="329">
        <v>43</v>
      </c>
      <c r="C53" s="47">
        <v>6840</v>
      </c>
      <c r="D53" s="48">
        <v>6030</v>
      </c>
      <c r="E53" s="49">
        <v>9110</v>
      </c>
      <c r="F53" s="50">
        <v>8090</v>
      </c>
      <c r="G53" s="56">
        <v>980000</v>
      </c>
    </row>
    <row r="54" spans="1:7" s="15" customFormat="1">
      <c r="A54" s="14"/>
      <c r="B54" s="329">
        <v>44</v>
      </c>
      <c r="C54" s="47">
        <v>7170</v>
      </c>
      <c r="D54" s="48">
        <v>6340</v>
      </c>
      <c r="E54" s="49">
        <v>9560</v>
      </c>
      <c r="F54" s="50">
        <v>8500</v>
      </c>
      <c r="G54" s="56">
        <v>1030000</v>
      </c>
    </row>
    <row r="55" spans="1:7" s="15" customFormat="1">
      <c r="A55" s="14"/>
      <c r="B55" s="329">
        <v>45</v>
      </c>
      <c r="C55" s="47">
        <v>7570</v>
      </c>
      <c r="D55" s="48">
        <v>6710</v>
      </c>
      <c r="E55" s="49">
        <v>10090</v>
      </c>
      <c r="F55" s="50">
        <v>8990</v>
      </c>
      <c r="G55" s="56">
        <v>1090000</v>
      </c>
    </row>
    <row r="56" spans="1:7" s="15" customFormat="1">
      <c r="A56" s="14"/>
      <c r="B56" s="329">
        <v>46</v>
      </c>
      <c r="C56" s="47">
        <v>7960</v>
      </c>
      <c r="D56" s="48">
        <v>7080</v>
      </c>
      <c r="E56" s="49">
        <v>10620</v>
      </c>
      <c r="F56" s="50">
        <v>9490</v>
      </c>
      <c r="G56" s="56">
        <v>1150000</v>
      </c>
    </row>
    <row r="57" spans="1:7" s="15" customFormat="1">
      <c r="A57" s="14"/>
      <c r="B57" s="329">
        <v>47</v>
      </c>
      <c r="C57" s="47">
        <v>8360</v>
      </c>
      <c r="D57" s="48">
        <v>7450</v>
      </c>
      <c r="E57" s="49">
        <v>11150</v>
      </c>
      <c r="F57" s="50">
        <v>9990</v>
      </c>
      <c r="G57" s="56">
        <v>1210000</v>
      </c>
    </row>
    <row r="58" spans="1:7" s="16" customFormat="1">
      <c r="B58" s="329">
        <v>48</v>
      </c>
      <c r="C58" s="47">
        <v>8760</v>
      </c>
      <c r="D58" s="48">
        <v>7820</v>
      </c>
      <c r="E58" s="49">
        <v>11680</v>
      </c>
      <c r="F58" s="50">
        <v>10480</v>
      </c>
      <c r="G58" s="56">
        <v>1270000</v>
      </c>
    </row>
    <row r="59" spans="1:7" s="16" customFormat="1">
      <c r="B59" s="329">
        <v>49</v>
      </c>
      <c r="C59" s="47">
        <v>9150</v>
      </c>
      <c r="D59" s="48">
        <v>8190</v>
      </c>
      <c r="E59" s="49">
        <v>12210</v>
      </c>
      <c r="F59" s="50">
        <v>10980</v>
      </c>
      <c r="G59" s="56">
        <v>1330000</v>
      </c>
    </row>
    <row r="60" spans="1:7" s="17" customFormat="1" ht="12.5" thickBot="1">
      <c r="B60" s="330">
        <v>50</v>
      </c>
      <c r="C60" s="51">
        <v>9550</v>
      </c>
      <c r="D60" s="52">
        <v>8560</v>
      </c>
      <c r="E60" s="53">
        <v>12740</v>
      </c>
      <c r="F60" s="54">
        <v>11470</v>
      </c>
      <c r="G60" s="57">
        <v>1390000</v>
      </c>
    </row>
    <row r="61" spans="1:7" s="16" customFormat="1">
      <c r="B61" s="42"/>
      <c r="C61" s="42" t="s">
        <v>48</v>
      </c>
      <c r="D61" s="42" t="s">
        <v>48</v>
      </c>
      <c r="E61" s="42" t="s">
        <v>48</v>
      </c>
      <c r="F61" s="42" t="s">
        <v>48</v>
      </c>
      <c r="G61" s="40"/>
    </row>
    <row r="62" spans="1:7">
      <c r="B62" s="41"/>
      <c r="C62" s="31" t="s">
        <v>80</v>
      </c>
      <c r="D62" s="31" t="s">
        <v>81</v>
      </c>
      <c r="E62" s="31" t="s">
        <v>82</v>
      </c>
      <c r="F62" s="31" t="s">
        <v>83</v>
      </c>
      <c r="G62" s="41"/>
    </row>
    <row r="63" spans="1:7">
      <c r="B63" s="30"/>
      <c r="C63" s="32" t="s">
        <v>73</v>
      </c>
      <c r="D63" s="32" t="s">
        <v>73</v>
      </c>
      <c r="E63" s="32" t="s">
        <v>73</v>
      </c>
      <c r="F63" s="32" t="s">
        <v>73</v>
      </c>
      <c r="G63" s="58"/>
    </row>
  </sheetData>
  <mergeCells count="1">
    <mergeCell ref="G5:G9"/>
  </mergeCells>
  <phoneticPr fontId="7"/>
  <pageMargins left="0.78740157480314965" right="0.39370078740157483" top="0.98425196850393704" bottom="0.39370078740157483" header="0.51181102362204722" footer="0.19685039370078741"/>
  <pageSetup paperSize="9" scale="81" orientation="portrait" r:id="rId1"/>
  <headerFooter alignWithMargins="0">
    <oddHeader xml:space="preserve">&amp;R&amp;"ＭＳ ゴシック,標準"印刷日:  &amp;D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1c2">
    <tabColor theme="9" tint="0.39997558519241921"/>
    <pageSetUpPr fitToPage="1"/>
  </sheetPr>
  <dimension ref="A1:I63"/>
  <sheetViews>
    <sheetView zoomScale="75" workbookViewId="0">
      <selection activeCell="F5" sqref="F5:G5"/>
    </sheetView>
  </sheetViews>
  <sheetFormatPr defaultColWidth="9" defaultRowHeight="13"/>
  <cols>
    <col min="1" max="1" width="0.6328125" style="3" customWidth="1"/>
    <col min="2" max="2" width="10.08984375" style="3" customWidth="1"/>
    <col min="3" max="6" width="12.6328125" style="3" customWidth="1"/>
    <col min="7" max="16384" width="9" style="3"/>
  </cols>
  <sheetData>
    <row r="1" spans="1:9" ht="14">
      <c r="A1" s="1"/>
      <c r="B1" s="4"/>
      <c r="C1" s="4" t="s">
        <v>18</v>
      </c>
      <c r="D1" s="4"/>
      <c r="E1" s="4"/>
      <c r="F1" s="4"/>
      <c r="G1" s="2"/>
    </row>
    <row r="2" spans="1:9" ht="14">
      <c r="A2" s="1"/>
      <c r="B2" s="1"/>
      <c r="C2" s="4"/>
      <c r="D2" s="1"/>
      <c r="E2" s="1"/>
      <c r="F2" s="1"/>
      <c r="G2" s="2"/>
    </row>
    <row r="3" spans="1:9" ht="13.5" customHeight="1" thickBot="1">
      <c r="A3" s="1"/>
      <c r="B3" s="6"/>
      <c r="C3" s="2"/>
      <c r="D3" s="5"/>
      <c r="E3" s="5"/>
      <c r="F3" s="5"/>
      <c r="G3" s="2"/>
    </row>
    <row r="4" spans="1:9" ht="13.5" customHeight="1" thickBot="1">
      <c r="A4" s="1"/>
      <c r="B4" s="21"/>
      <c r="C4" s="21" t="s">
        <v>38</v>
      </c>
      <c r="D4" s="21"/>
      <c r="E4" s="21"/>
      <c r="F4" s="21"/>
      <c r="G4" s="18"/>
      <c r="H4" s="18"/>
      <c r="I4" s="18"/>
    </row>
    <row r="5" spans="1:9" ht="13.5" customHeight="1">
      <c r="A5" s="1"/>
      <c r="B5" s="7"/>
      <c r="C5" s="22" t="s">
        <v>39</v>
      </c>
      <c r="D5" s="23"/>
      <c r="E5" s="22" t="s">
        <v>39</v>
      </c>
      <c r="F5" s="23"/>
      <c r="G5" s="432" t="s">
        <v>90</v>
      </c>
      <c r="H5" s="18"/>
      <c r="I5" s="18"/>
    </row>
    <row r="6" spans="1:9" ht="13.5" customHeight="1">
      <c r="A6" s="1"/>
      <c r="B6" s="8"/>
      <c r="C6" s="24" t="s">
        <v>40</v>
      </c>
      <c r="D6" s="25"/>
      <c r="E6" s="24" t="s">
        <v>41</v>
      </c>
      <c r="F6" s="25"/>
      <c r="G6" s="433"/>
      <c r="H6" s="18"/>
      <c r="I6" s="18"/>
    </row>
    <row r="7" spans="1:9" ht="13.5" customHeight="1">
      <c r="A7" s="1"/>
      <c r="B7" s="8"/>
      <c r="C7" s="26" t="s">
        <v>54</v>
      </c>
      <c r="D7" s="27"/>
      <c r="E7" s="26" t="s">
        <v>54</v>
      </c>
      <c r="F7" s="27"/>
      <c r="G7" s="433"/>
      <c r="H7" s="18"/>
      <c r="I7" s="18"/>
    </row>
    <row r="8" spans="1:9" ht="13.5" customHeight="1">
      <c r="A8" s="9"/>
      <c r="B8" s="8"/>
      <c r="C8" s="10" t="s">
        <v>43</v>
      </c>
      <c r="D8" s="11" t="s">
        <v>44</v>
      </c>
      <c r="E8" s="10" t="s">
        <v>43</v>
      </c>
      <c r="F8" s="11" t="s">
        <v>44</v>
      </c>
      <c r="G8" s="433"/>
      <c r="H8" s="18"/>
      <c r="I8" s="18"/>
    </row>
    <row r="9" spans="1:9" ht="13.5" customHeight="1" thickBot="1">
      <c r="A9" s="9"/>
      <c r="B9" s="13" t="s">
        <v>45</v>
      </c>
      <c r="C9" s="12">
        <v>1</v>
      </c>
      <c r="D9" s="13">
        <v>2</v>
      </c>
      <c r="E9" s="12">
        <v>3</v>
      </c>
      <c r="F9" s="13">
        <v>4</v>
      </c>
      <c r="G9" s="434"/>
      <c r="H9" s="18"/>
      <c r="I9" s="18"/>
    </row>
    <row r="10" spans="1:9" ht="15" customHeight="1" thickBot="1">
      <c r="A10" s="9"/>
      <c r="B10" s="34" t="s">
        <v>53</v>
      </c>
      <c r="C10" s="38" t="s">
        <v>84</v>
      </c>
      <c r="D10" s="39" t="s">
        <v>84</v>
      </c>
      <c r="E10" s="38" t="s">
        <v>84</v>
      </c>
      <c r="F10" s="39" t="s">
        <v>84</v>
      </c>
      <c r="G10" s="39" t="s">
        <v>91</v>
      </c>
      <c r="H10" s="18"/>
      <c r="I10" s="18"/>
    </row>
    <row r="11" spans="1:9" s="15" customFormat="1" ht="13.5" customHeight="1" thickTop="1">
      <c r="A11" s="14"/>
      <c r="B11" s="35">
        <v>1</v>
      </c>
      <c r="C11" s="59">
        <v>3600</v>
      </c>
      <c r="D11" s="44">
        <v>2970</v>
      </c>
      <c r="E11" s="45">
        <v>4740</v>
      </c>
      <c r="F11" s="46">
        <v>3950</v>
      </c>
      <c r="G11" s="55">
        <v>58000</v>
      </c>
      <c r="H11" s="19"/>
      <c r="I11" s="19"/>
    </row>
    <row r="12" spans="1:9" s="15" customFormat="1">
      <c r="A12" s="14"/>
      <c r="B12" s="36">
        <v>2</v>
      </c>
      <c r="C12" s="60">
        <v>4140</v>
      </c>
      <c r="D12" s="61">
        <v>3480</v>
      </c>
      <c r="E12" s="45">
        <v>5480</v>
      </c>
      <c r="F12" s="46">
        <v>4630</v>
      </c>
      <c r="G12" s="67">
        <v>68000</v>
      </c>
      <c r="H12" s="19"/>
      <c r="I12" s="19"/>
    </row>
    <row r="13" spans="1:9" s="15" customFormat="1">
      <c r="A13" s="14"/>
      <c r="B13" s="36">
        <v>3</v>
      </c>
      <c r="C13" s="60">
        <v>4690</v>
      </c>
      <c r="D13" s="61">
        <v>4000</v>
      </c>
      <c r="E13" s="45">
        <v>6220</v>
      </c>
      <c r="F13" s="46">
        <v>5320</v>
      </c>
      <c r="G13" s="67">
        <v>78000</v>
      </c>
      <c r="H13" s="19"/>
      <c r="I13" s="19"/>
    </row>
    <row r="14" spans="1:9" s="15" customFormat="1">
      <c r="A14" s="14"/>
      <c r="B14" s="36">
        <v>4</v>
      </c>
      <c r="C14" s="60">
        <v>5240</v>
      </c>
      <c r="D14" s="61">
        <v>4510</v>
      </c>
      <c r="E14" s="45">
        <v>6970</v>
      </c>
      <c r="F14" s="46">
        <v>6000</v>
      </c>
      <c r="G14" s="67">
        <v>88000</v>
      </c>
      <c r="H14" s="19"/>
      <c r="I14" s="19"/>
    </row>
    <row r="15" spans="1:9" s="15" customFormat="1">
      <c r="A15" s="14"/>
      <c r="B15" s="36">
        <v>5</v>
      </c>
      <c r="C15" s="60">
        <v>5830</v>
      </c>
      <c r="D15" s="61">
        <v>5020</v>
      </c>
      <c r="E15" s="45">
        <v>7760</v>
      </c>
      <c r="F15" s="46">
        <v>6680</v>
      </c>
      <c r="G15" s="67">
        <v>98000</v>
      </c>
      <c r="H15" s="19"/>
      <c r="I15" s="19"/>
    </row>
    <row r="16" spans="1:9" s="15" customFormat="1">
      <c r="A16" s="14"/>
      <c r="B16" s="36">
        <v>6</v>
      </c>
      <c r="C16" s="60">
        <v>6190</v>
      </c>
      <c r="D16" s="61">
        <v>5330</v>
      </c>
      <c r="E16" s="45">
        <v>8230</v>
      </c>
      <c r="F16" s="46">
        <v>7090</v>
      </c>
      <c r="G16" s="67">
        <v>104000</v>
      </c>
      <c r="H16" s="19"/>
      <c r="I16" s="19"/>
    </row>
    <row r="17" spans="1:9" s="15" customFormat="1">
      <c r="A17" s="14"/>
      <c r="B17" s="36">
        <v>7</v>
      </c>
      <c r="C17" s="60">
        <v>6550</v>
      </c>
      <c r="D17" s="61">
        <v>5640</v>
      </c>
      <c r="E17" s="45">
        <v>8710</v>
      </c>
      <c r="F17" s="46">
        <v>7500</v>
      </c>
      <c r="G17" s="67">
        <v>110000</v>
      </c>
      <c r="H17" s="19"/>
      <c r="I17" s="19"/>
    </row>
    <row r="18" spans="1:9" s="15" customFormat="1">
      <c r="A18" s="14"/>
      <c r="B18" s="36">
        <v>8</v>
      </c>
      <c r="C18" s="60">
        <v>7030</v>
      </c>
      <c r="D18" s="61">
        <v>6050</v>
      </c>
      <c r="E18" s="45">
        <v>9340</v>
      </c>
      <c r="F18" s="46">
        <v>8040</v>
      </c>
      <c r="G18" s="67">
        <v>118000</v>
      </c>
      <c r="H18" s="19"/>
      <c r="I18" s="19"/>
    </row>
    <row r="19" spans="1:9" s="15" customFormat="1">
      <c r="A19" s="14"/>
      <c r="B19" s="36">
        <v>9</v>
      </c>
      <c r="C19" s="60">
        <v>7500</v>
      </c>
      <c r="D19" s="61">
        <v>6460</v>
      </c>
      <c r="E19" s="45">
        <v>9980</v>
      </c>
      <c r="F19" s="46">
        <v>8590</v>
      </c>
      <c r="G19" s="67">
        <v>126000</v>
      </c>
      <c r="H19" s="19"/>
      <c r="I19" s="19"/>
    </row>
    <row r="20" spans="1:9" s="15" customFormat="1">
      <c r="A20" s="14"/>
      <c r="B20" s="36">
        <v>10</v>
      </c>
      <c r="C20" s="60">
        <v>7980</v>
      </c>
      <c r="D20" s="61">
        <v>6870</v>
      </c>
      <c r="E20" s="45">
        <v>10610</v>
      </c>
      <c r="F20" s="46">
        <v>9130</v>
      </c>
      <c r="G20" s="67">
        <v>134000</v>
      </c>
      <c r="H20" s="19"/>
      <c r="I20" s="19"/>
    </row>
    <row r="21" spans="1:9" s="15" customFormat="1">
      <c r="A21" s="14"/>
      <c r="B21" s="36">
        <v>11</v>
      </c>
      <c r="C21" s="60">
        <v>8460</v>
      </c>
      <c r="D21" s="61">
        <v>7280</v>
      </c>
      <c r="E21" s="45">
        <v>11240</v>
      </c>
      <c r="F21" s="46">
        <v>9680</v>
      </c>
      <c r="G21" s="67">
        <v>142000</v>
      </c>
      <c r="H21" s="19"/>
      <c r="I21" s="19"/>
    </row>
    <row r="22" spans="1:9" s="15" customFormat="1">
      <c r="A22" s="14"/>
      <c r="B22" s="36">
        <v>12</v>
      </c>
      <c r="C22" s="60">
        <v>8930</v>
      </c>
      <c r="D22" s="61">
        <v>7690</v>
      </c>
      <c r="E22" s="45">
        <v>11880</v>
      </c>
      <c r="F22" s="46">
        <v>10230</v>
      </c>
      <c r="G22" s="67">
        <v>150000</v>
      </c>
      <c r="H22" s="19"/>
      <c r="I22" s="19"/>
    </row>
    <row r="23" spans="1:9" s="15" customFormat="1">
      <c r="A23" s="14"/>
      <c r="B23" s="36">
        <v>13</v>
      </c>
      <c r="C23" s="60">
        <v>9530</v>
      </c>
      <c r="D23" s="61">
        <v>8200</v>
      </c>
      <c r="E23" s="45">
        <v>12670</v>
      </c>
      <c r="F23" s="46">
        <v>10910</v>
      </c>
      <c r="G23" s="67">
        <v>160000</v>
      </c>
      <c r="H23" s="19"/>
      <c r="I23" s="19"/>
    </row>
    <row r="24" spans="1:9" s="15" customFormat="1">
      <c r="A24" s="14"/>
      <c r="B24" s="36">
        <v>14</v>
      </c>
      <c r="C24" s="60">
        <v>10130</v>
      </c>
      <c r="D24" s="61">
        <v>8710</v>
      </c>
      <c r="E24" s="45">
        <v>13470</v>
      </c>
      <c r="F24" s="46">
        <v>11590</v>
      </c>
      <c r="G24" s="67">
        <v>170000</v>
      </c>
      <c r="H24" s="19"/>
      <c r="I24" s="19"/>
    </row>
    <row r="25" spans="1:9" s="15" customFormat="1">
      <c r="A25" s="14"/>
      <c r="B25" s="36">
        <v>15</v>
      </c>
      <c r="C25" s="60">
        <v>10720</v>
      </c>
      <c r="D25" s="61">
        <v>9230</v>
      </c>
      <c r="E25" s="45">
        <v>14260</v>
      </c>
      <c r="F25" s="46">
        <v>12270</v>
      </c>
      <c r="G25" s="67">
        <v>180000</v>
      </c>
      <c r="H25" s="19"/>
      <c r="I25" s="19"/>
    </row>
    <row r="26" spans="1:9" s="15" customFormat="1">
      <c r="A26" s="14"/>
      <c r="B26" s="36">
        <v>16</v>
      </c>
      <c r="C26" s="60">
        <v>11320</v>
      </c>
      <c r="D26" s="61">
        <v>9740</v>
      </c>
      <c r="E26" s="45">
        <v>15050</v>
      </c>
      <c r="F26" s="46">
        <v>12950</v>
      </c>
      <c r="G26" s="67">
        <v>190000</v>
      </c>
      <c r="H26" s="19"/>
      <c r="I26" s="19"/>
    </row>
    <row r="27" spans="1:9" s="15" customFormat="1">
      <c r="A27" s="14"/>
      <c r="B27" s="36">
        <v>17</v>
      </c>
      <c r="C27" s="60">
        <v>11910</v>
      </c>
      <c r="D27" s="61">
        <v>10250</v>
      </c>
      <c r="E27" s="45">
        <v>15850</v>
      </c>
      <c r="F27" s="46">
        <v>13640</v>
      </c>
      <c r="G27" s="67">
        <v>200000</v>
      </c>
      <c r="H27" s="19"/>
      <c r="I27" s="19"/>
    </row>
    <row r="28" spans="1:9" s="15" customFormat="1">
      <c r="A28" s="14"/>
      <c r="B28" s="36">
        <v>18</v>
      </c>
      <c r="C28" s="60">
        <v>13100</v>
      </c>
      <c r="D28" s="61">
        <v>11280</v>
      </c>
      <c r="E28" s="45">
        <v>17430</v>
      </c>
      <c r="F28" s="46">
        <v>15000</v>
      </c>
      <c r="G28" s="67">
        <v>220000</v>
      </c>
      <c r="H28" s="19"/>
      <c r="I28" s="19"/>
    </row>
    <row r="29" spans="1:9" s="15" customFormat="1">
      <c r="A29" s="14"/>
      <c r="B29" s="36">
        <v>19</v>
      </c>
      <c r="C29" s="60">
        <v>14300</v>
      </c>
      <c r="D29" s="61">
        <v>12300</v>
      </c>
      <c r="E29" s="45">
        <v>19010</v>
      </c>
      <c r="F29" s="46">
        <v>16360</v>
      </c>
      <c r="G29" s="67">
        <v>240000</v>
      </c>
      <c r="H29" s="19"/>
      <c r="I29" s="19"/>
    </row>
    <row r="30" spans="1:9" s="15" customFormat="1">
      <c r="A30" s="14"/>
      <c r="B30" s="36">
        <v>20</v>
      </c>
      <c r="C30" s="60">
        <v>15490</v>
      </c>
      <c r="D30" s="61">
        <v>13330</v>
      </c>
      <c r="E30" s="45">
        <v>20590</v>
      </c>
      <c r="F30" s="46">
        <v>17730</v>
      </c>
      <c r="G30" s="67">
        <v>260000</v>
      </c>
      <c r="H30" s="19"/>
      <c r="I30" s="19"/>
    </row>
    <row r="31" spans="1:9" s="15" customFormat="1">
      <c r="A31" s="14"/>
      <c r="B31" s="36">
        <v>21</v>
      </c>
      <c r="C31" s="60">
        <v>16680</v>
      </c>
      <c r="D31" s="61">
        <v>14350</v>
      </c>
      <c r="E31" s="45">
        <v>22180</v>
      </c>
      <c r="F31" s="46">
        <v>19090</v>
      </c>
      <c r="G31" s="67">
        <v>280000</v>
      </c>
      <c r="H31" s="19"/>
      <c r="I31" s="19"/>
    </row>
    <row r="32" spans="1:9" s="15" customFormat="1">
      <c r="A32" s="14"/>
      <c r="B32" s="36">
        <v>22</v>
      </c>
      <c r="C32" s="60">
        <v>17870</v>
      </c>
      <c r="D32" s="61">
        <v>15380</v>
      </c>
      <c r="E32" s="45">
        <v>23770</v>
      </c>
      <c r="F32" s="46">
        <v>20460</v>
      </c>
      <c r="G32" s="67">
        <v>300000</v>
      </c>
      <c r="H32" s="19"/>
      <c r="I32" s="19"/>
    </row>
    <row r="33" spans="1:9" s="15" customFormat="1">
      <c r="A33" s="14"/>
      <c r="B33" s="36">
        <v>23</v>
      </c>
      <c r="C33" s="60">
        <v>19060</v>
      </c>
      <c r="D33" s="61">
        <v>16410</v>
      </c>
      <c r="E33" s="45">
        <v>25350</v>
      </c>
      <c r="F33" s="46">
        <v>21820</v>
      </c>
      <c r="G33" s="67">
        <v>320000</v>
      </c>
      <c r="H33" s="19"/>
      <c r="I33" s="19"/>
    </row>
    <row r="34" spans="1:9" s="15" customFormat="1" ht="13.5" customHeight="1">
      <c r="A34" s="14"/>
      <c r="B34" s="36">
        <v>24</v>
      </c>
      <c r="C34" s="60">
        <v>20260</v>
      </c>
      <c r="D34" s="61">
        <v>17430</v>
      </c>
      <c r="E34" s="45">
        <v>26940</v>
      </c>
      <c r="F34" s="46">
        <v>23180</v>
      </c>
      <c r="G34" s="67">
        <v>340000</v>
      </c>
      <c r="H34" s="19"/>
      <c r="I34" s="19"/>
    </row>
    <row r="35" spans="1:9" s="15" customFormat="1">
      <c r="A35" s="14"/>
      <c r="B35" s="36">
        <v>25</v>
      </c>
      <c r="C35" s="60">
        <v>21450</v>
      </c>
      <c r="D35" s="61">
        <v>18460</v>
      </c>
      <c r="E35" s="45">
        <v>28520</v>
      </c>
      <c r="F35" s="46">
        <v>24550</v>
      </c>
      <c r="G35" s="67">
        <v>360000</v>
      </c>
      <c r="H35" s="19"/>
      <c r="I35" s="19"/>
    </row>
    <row r="36" spans="1:9" s="15" customFormat="1">
      <c r="A36" s="14"/>
      <c r="B36" s="36">
        <v>26</v>
      </c>
      <c r="C36" s="60">
        <v>22640</v>
      </c>
      <c r="D36" s="61">
        <v>19480</v>
      </c>
      <c r="E36" s="45">
        <v>30110</v>
      </c>
      <c r="F36" s="46">
        <v>25910</v>
      </c>
      <c r="G36" s="67">
        <v>380000</v>
      </c>
      <c r="H36" s="19"/>
      <c r="I36" s="19"/>
    </row>
    <row r="37" spans="1:9" s="15" customFormat="1">
      <c r="A37" s="14"/>
      <c r="B37" s="36">
        <v>27</v>
      </c>
      <c r="C37" s="60">
        <v>24430</v>
      </c>
      <c r="D37" s="61">
        <v>21020</v>
      </c>
      <c r="E37" s="45">
        <v>32440</v>
      </c>
      <c r="F37" s="46">
        <v>27960</v>
      </c>
      <c r="G37" s="67">
        <v>410000</v>
      </c>
      <c r="H37" s="19"/>
      <c r="I37" s="19"/>
    </row>
    <row r="38" spans="1:9" s="15" customFormat="1">
      <c r="A38" s="14"/>
      <c r="B38" s="36">
        <v>28</v>
      </c>
      <c r="C38" s="60">
        <v>26210</v>
      </c>
      <c r="D38" s="61">
        <v>22560</v>
      </c>
      <c r="E38" s="45">
        <v>34770</v>
      </c>
      <c r="F38" s="46">
        <v>30010</v>
      </c>
      <c r="G38" s="67">
        <v>440000</v>
      </c>
      <c r="H38" s="19"/>
      <c r="I38" s="19"/>
    </row>
    <row r="39" spans="1:9" s="15" customFormat="1">
      <c r="A39" s="14"/>
      <c r="B39" s="36">
        <v>29</v>
      </c>
      <c r="C39" s="60">
        <v>28000</v>
      </c>
      <c r="D39" s="61">
        <v>24100</v>
      </c>
      <c r="E39" s="45">
        <v>37100</v>
      </c>
      <c r="F39" s="46">
        <v>32050</v>
      </c>
      <c r="G39" s="67">
        <v>470000</v>
      </c>
      <c r="H39" s="19"/>
      <c r="I39" s="19"/>
    </row>
    <row r="40" spans="1:9" s="15" customFormat="1">
      <c r="A40" s="14"/>
      <c r="B40" s="36">
        <v>30</v>
      </c>
      <c r="C40" s="60">
        <v>29790</v>
      </c>
      <c r="D40" s="61">
        <v>25640</v>
      </c>
      <c r="E40" s="45">
        <v>39430</v>
      </c>
      <c r="F40" s="46">
        <v>34100</v>
      </c>
      <c r="G40" s="67">
        <v>500000</v>
      </c>
      <c r="H40" s="19"/>
      <c r="I40" s="19"/>
    </row>
    <row r="41" spans="1:9" s="15" customFormat="1">
      <c r="A41" s="14"/>
      <c r="B41" s="36">
        <v>31</v>
      </c>
      <c r="C41" s="60">
        <v>31580</v>
      </c>
      <c r="D41" s="61">
        <v>27170</v>
      </c>
      <c r="E41" s="45">
        <v>41750</v>
      </c>
      <c r="F41" s="46">
        <v>36140</v>
      </c>
      <c r="G41" s="67">
        <v>530000</v>
      </c>
      <c r="H41" s="19"/>
      <c r="I41" s="19"/>
    </row>
    <row r="42" spans="1:9" s="15" customFormat="1">
      <c r="A42" s="14"/>
      <c r="B42" s="36">
        <v>32</v>
      </c>
      <c r="C42" s="60">
        <v>33370</v>
      </c>
      <c r="D42" s="61">
        <v>28710</v>
      </c>
      <c r="E42" s="45">
        <v>44080</v>
      </c>
      <c r="F42" s="46">
        <v>38190</v>
      </c>
      <c r="G42" s="67">
        <v>560000</v>
      </c>
      <c r="H42" s="19"/>
      <c r="I42" s="19"/>
    </row>
    <row r="43" spans="1:9" s="15" customFormat="1">
      <c r="A43" s="14"/>
      <c r="B43" s="36">
        <v>33</v>
      </c>
      <c r="C43" s="60">
        <v>35150</v>
      </c>
      <c r="D43" s="61">
        <v>30250</v>
      </c>
      <c r="E43" s="45">
        <v>46410</v>
      </c>
      <c r="F43" s="46">
        <v>40240</v>
      </c>
      <c r="G43" s="67">
        <v>590000</v>
      </c>
      <c r="H43" s="19"/>
      <c r="I43" s="19"/>
    </row>
    <row r="44" spans="1:9" s="15" customFormat="1">
      <c r="A44" s="14"/>
      <c r="B44" s="36">
        <v>34</v>
      </c>
      <c r="C44" s="60">
        <v>36940</v>
      </c>
      <c r="D44" s="61">
        <v>31790</v>
      </c>
      <c r="E44" s="45">
        <v>48740</v>
      </c>
      <c r="F44" s="46">
        <v>42280</v>
      </c>
      <c r="G44" s="67">
        <v>620000</v>
      </c>
      <c r="H44" s="19"/>
      <c r="I44" s="19"/>
    </row>
    <row r="45" spans="1:9" s="15" customFormat="1">
      <c r="A45" s="14"/>
      <c r="B45" s="36">
        <v>35</v>
      </c>
      <c r="C45" s="60">
        <v>38730</v>
      </c>
      <c r="D45" s="61">
        <v>33330</v>
      </c>
      <c r="E45" s="45">
        <v>51070</v>
      </c>
      <c r="F45" s="46">
        <v>44330</v>
      </c>
      <c r="G45" s="67">
        <v>650000</v>
      </c>
      <c r="H45" s="19"/>
      <c r="I45" s="19"/>
    </row>
    <row r="46" spans="1:9" s="15" customFormat="1">
      <c r="A46" s="14"/>
      <c r="B46" s="36">
        <v>36</v>
      </c>
      <c r="C46" s="60">
        <v>40370</v>
      </c>
      <c r="D46" s="61">
        <v>34870</v>
      </c>
      <c r="E46" s="45">
        <v>53260</v>
      </c>
      <c r="F46" s="46">
        <v>46370</v>
      </c>
      <c r="G46" s="67">
        <v>680000</v>
      </c>
      <c r="H46" s="19"/>
      <c r="I46" s="19"/>
    </row>
    <row r="47" spans="1:9" s="15" customFormat="1">
      <c r="A47" s="14"/>
      <c r="B47" s="36">
        <v>37</v>
      </c>
      <c r="C47" s="60">
        <v>42010</v>
      </c>
      <c r="D47" s="61">
        <v>36410</v>
      </c>
      <c r="E47" s="45">
        <v>55440</v>
      </c>
      <c r="F47" s="46">
        <v>48420</v>
      </c>
      <c r="G47" s="67">
        <v>710000</v>
      </c>
      <c r="H47" s="19"/>
      <c r="I47" s="19"/>
    </row>
    <row r="48" spans="1:9" s="15" customFormat="1">
      <c r="A48" s="14"/>
      <c r="B48" s="36">
        <v>38</v>
      </c>
      <c r="C48" s="60">
        <v>44200</v>
      </c>
      <c r="D48" s="61">
        <v>38460</v>
      </c>
      <c r="E48" s="45">
        <v>58350</v>
      </c>
      <c r="F48" s="46">
        <v>51150</v>
      </c>
      <c r="G48" s="67">
        <v>750000</v>
      </c>
      <c r="H48" s="19"/>
      <c r="I48" s="19"/>
    </row>
    <row r="49" spans="1:9" s="15" customFormat="1">
      <c r="A49" s="14"/>
      <c r="B49" s="36">
        <v>39</v>
      </c>
      <c r="C49" s="60">
        <v>46390</v>
      </c>
      <c r="D49" s="61">
        <v>40510</v>
      </c>
      <c r="E49" s="45">
        <v>61260</v>
      </c>
      <c r="F49" s="46">
        <v>53880</v>
      </c>
      <c r="G49" s="67">
        <v>790000</v>
      </c>
      <c r="H49" s="19"/>
      <c r="I49" s="19"/>
    </row>
    <row r="50" spans="1:9" s="15" customFormat="1">
      <c r="A50" s="14"/>
      <c r="B50" s="36">
        <v>40</v>
      </c>
      <c r="C50" s="60">
        <v>48580</v>
      </c>
      <c r="D50" s="61">
        <v>42560</v>
      </c>
      <c r="E50" s="45">
        <v>64170</v>
      </c>
      <c r="F50" s="46">
        <v>56610</v>
      </c>
      <c r="G50" s="67">
        <v>830000</v>
      </c>
      <c r="H50" s="19"/>
      <c r="I50" s="19"/>
    </row>
    <row r="51" spans="1:9" s="15" customFormat="1">
      <c r="A51" s="14"/>
      <c r="B51" s="36">
        <v>41</v>
      </c>
      <c r="C51" s="60">
        <v>51310</v>
      </c>
      <c r="D51" s="61">
        <v>45120</v>
      </c>
      <c r="E51" s="45">
        <v>67810</v>
      </c>
      <c r="F51" s="46">
        <v>60020</v>
      </c>
      <c r="G51" s="67">
        <v>880000</v>
      </c>
      <c r="H51" s="19"/>
      <c r="I51" s="19"/>
    </row>
    <row r="52" spans="1:9" s="15" customFormat="1">
      <c r="A52" s="14"/>
      <c r="B52" s="36">
        <v>42</v>
      </c>
      <c r="C52" s="60">
        <v>54050</v>
      </c>
      <c r="D52" s="61">
        <v>47690</v>
      </c>
      <c r="E52" s="45">
        <v>71450</v>
      </c>
      <c r="F52" s="46">
        <v>63430</v>
      </c>
      <c r="G52" s="67">
        <v>930000</v>
      </c>
      <c r="H52" s="19"/>
      <c r="I52" s="19"/>
    </row>
    <row r="53" spans="1:9" s="15" customFormat="1">
      <c r="A53" s="14"/>
      <c r="B53" s="36">
        <v>43</v>
      </c>
      <c r="C53" s="60">
        <v>56790</v>
      </c>
      <c r="D53" s="61">
        <v>50250</v>
      </c>
      <c r="E53" s="45">
        <v>75090</v>
      </c>
      <c r="F53" s="46">
        <v>66840</v>
      </c>
      <c r="G53" s="67">
        <v>980000</v>
      </c>
      <c r="H53" s="19"/>
      <c r="I53" s="19"/>
    </row>
    <row r="54" spans="1:9" s="15" customFormat="1">
      <c r="A54" s="14"/>
      <c r="B54" s="36">
        <v>44</v>
      </c>
      <c r="C54" s="60">
        <v>59520</v>
      </c>
      <c r="D54" s="61">
        <v>52820</v>
      </c>
      <c r="E54" s="45">
        <v>78730</v>
      </c>
      <c r="F54" s="46">
        <v>70250</v>
      </c>
      <c r="G54" s="67">
        <v>1030000</v>
      </c>
      <c r="H54" s="19"/>
      <c r="I54" s="19"/>
    </row>
    <row r="55" spans="1:9" s="15" customFormat="1">
      <c r="A55" s="14"/>
      <c r="B55" s="36">
        <v>45</v>
      </c>
      <c r="C55" s="60">
        <v>62800</v>
      </c>
      <c r="D55" s="61">
        <v>55890</v>
      </c>
      <c r="E55" s="45">
        <v>83090</v>
      </c>
      <c r="F55" s="46">
        <v>74340</v>
      </c>
      <c r="G55" s="67">
        <v>1090000</v>
      </c>
      <c r="H55" s="19"/>
      <c r="I55" s="19"/>
    </row>
    <row r="56" spans="1:9" s="15" customFormat="1">
      <c r="A56" s="14"/>
      <c r="B56" s="36">
        <v>46</v>
      </c>
      <c r="C56" s="60">
        <v>66090</v>
      </c>
      <c r="D56" s="61">
        <v>58970</v>
      </c>
      <c r="E56" s="45">
        <v>87460</v>
      </c>
      <c r="F56" s="46">
        <v>78430</v>
      </c>
      <c r="G56" s="67">
        <v>1150000</v>
      </c>
      <c r="H56" s="19"/>
      <c r="I56" s="19"/>
    </row>
    <row r="57" spans="1:9" s="15" customFormat="1">
      <c r="A57" s="14"/>
      <c r="B57" s="36">
        <v>47</v>
      </c>
      <c r="C57" s="45">
        <v>69370</v>
      </c>
      <c r="D57" s="62">
        <v>62050</v>
      </c>
      <c r="E57" s="45">
        <v>91830</v>
      </c>
      <c r="F57" s="63">
        <v>82520</v>
      </c>
      <c r="G57" s="68">
        <v>1210000</v>
      </c>
      <c r="H57" s="19"/>
      <c r="I57" s="19"/>
    </row>
    <row r="58" spans="1:9">
      <c r="B58" s="36">
        <v>48</v>
      </c>
      <c r="C58" s="45">
        <v>72650</v>
      </c>
      <c r="D58" s="62">
        <v>65120</v>
      </c>
      <c r="E58" s="45">
        <v>96190</v>
      </c>
      <c r="F58" s="63">
        <v>86620</v>
      </c>
      <c r="G58" s="68">
        <v>1270000</v>
      </c>
    </row>
    <row r="59" spans="1:9">
      <c r="B59" s="36">
        <v>49</v>
      </c>
      <c r="C59" s="45">
        <v>75940</v>
      </c>
      <c r="D59" s="62">
        <v>68200</v>
      </c>
      <c r="E59" s="45">
        <v>100560</v>
      </c>
      <c r="F59" s="63">
        <v>90710</v>
      </c>
      <c r="G59" s="68">
        <v>1330000</v>
      </c>
    </row>
    <row r="60" spans="1:9" s="20" customFormat="1" ht="12.5" thickBot="1">
      <c r="B60" s="37">
        <v>50</v>
      </c>
      <c r="C60" s="64">
        <v>79220</v>
      </c>
      <c r="D60" s="65">
        <v>71280</v>
      </c>
      <c r="E60" s="64">
        <v>104930</v>
      </c>
      <c r="F60" s="66">
        <v>94800</v>
      </c>
      <c r="G60" s="69">
        <v>1390000</v>
      </c>
    </row>
    <row r="61" spans="1:9">
      <c r="C61" s="42" t="s">
        <v>48</v>
      </c>
      <c r="D61" s="42" t="s">
        <v>48</v>
      </c>
      <c r="E61" s="42" t="s">
        <v>48</v>
      </c>
      <c r="F61" s="42" t="s">
        <v>48</v>
      </c>
    </row>
    <row r="62" spans="1:9">
      <c r="C62" s="31" t="s">
        <v>80</v>
      </c>
      <c r="D62" s="31" t="s">
        <v>81</v>
      </c>
      <c r="E62" s="31" t="s">
        <v>82</v>
      </c>
      <c r="F62" s="31" t="s">
        <v>83</v>
      </c>
    </row>
    <row r="63" spans="1:9">
      <c r="C63" s="32" t="s">
        <v>74</v>
      </c>
      <c r="D63" s="32" t="s">
        <v>74</v>
      </c>
      <c r="E63" s="32" t="s">
        <v>74</v>
      </c>
      <c r="F63" s="32" t="s">
        <v>74</v>
      </c>
    </row>
  </sheetData>
  <mergeCells count="1">
    <mergeCell ref="G5:G9"/>
  </mergeCells>
  <phoneticPr fontId="7"/>
  <pageMargins left="0.78740157480314965" right="0.39370078740157483" top="0.98425196850393704" bottom="0.39370078740157483" header="0.51181102362204722" footer="0.19685039370078741"/>
  <pageSetup paperSize="9" scale="81" orientation="portrait" r:id="rId1"/>
  <headerFooter alignWithMargins="0">
    <oddHeader xml:space="preserve">&amp;R&amp;"ＭＳ ゴシック,標準"印刷日:  &amp;D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人件費単価表</vt:lpstr>
      <vt:lpstr>人件費積算書</vt:lpstr>
      <vt:lpstr>人件費積算表(研究員)</vt:lpstr>
      <vt:lpstr>人件費積算表(補助員)</vt:lpstr>
      <vt:lpstr>単価表(時)</vt:lpstr>
      <vt:lpstr>単価表(日)</vt:lpstr>
      <vt:lpstr>単価表(率)</vt:lpstr>
      <vt:lpstr>人件費積算書!Print_Area</vt:lpstr>
      <vt:lpstr>'人件費積算表(研究員)'!Print_Area</vt:lpstr>
      <vt:lpstr>'人件費積算表(補助員)'!Print_Area</vt:lpstr>
      <vt:lpstr>人件費単価表!Print_Area</vt:lpstr>
      <vt:lpstr>'単価表(時)'!Print_Area</vt:lpstr>
      <vt:lpstr>'単価表(率)'!Print_Area</vt:lpstr>
      <vt:lpstr>'標準単価表（時）'!Print_Area</vt:lpstr>
      <vt:lpstr>'標準単価表（日）'!Print_Area</vt:lpstr>
      <vt:lpstr>'標準単価表（率）'!Print_Area</vt:lpstr>
      <vt:lpstr>'人件費積算表(研究員)'!Print_Titles</vt:lpstr>
      <vt:lpstr>'人件費積算表(補助員)'!Print_Titles</vt:lpstr>
      <vt:lpstr>人件費単価表!Print_Titles</vt:lpstr>
      <vt:lpstr>'標準単価表（時）'!健保等級Area</vt:lpstr>
      <vt:lpstr>'標準単価表（日）'!健保等級Area</vt:lpstr>
      <vt:lpstr>'標準単価表（率）'!健保等級Area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h.moto</dc:creator>
  <cp:lastModifiedBy>大橋 夏佑花</cp:lastModifiedBy>
  <cp:lastPrinted>2023-12-03T23:34:10Z</cp:lastPrinted>
  <dcterms:created xsi:type="dcterms:W3CDTF">2012-05-31T15:37:12Z</dcterms:created>
  <dcterms:modified xsi:type="dcterms:W3CDTF">2026-06-09T07:03:49Z</dcterms:modified>
</cp:coreProperties>
</file>